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603" activeTab="0"/>
  </bookViews>
  <sheets>
    <sheet name="зима 2013-2014 н. р." sheetId="1" r:id="rId1"/>
    <sheet name="Лист2" sheetId="2" r:id="rId2"/>
    <sheet name="Лист3" sheetId="3" r:id="rId3"/>
  </sheets>
  <definedNames>
    <definedName name="_xlnm.Print_Area" localSheetId="0">'зима 2013-2014 н. р.'!$A$1:$X$66</definedName>
    <definedName name="_xlnm.Print_Area" localSheetId="1">'Лист2'!$A$1:$N$134</definedName>
  </definedNames>
  <calcPr fullCalcOnLoad="1"/>
</workbook>
</file>

<file path=xl/sharedStrings.xml><?xml version="1.0" encoding="utf-8"?>
<sst xmlns="http://schemas.openxmlformats.org/spreadsheetml/2006/main" count="234" uniqueCount="170">
  <si>
    <t>Усього</t>
  </si>
  <si>
    <t>студентів</t>
  </si>
  <si>
    <t>на початок</t>
  </si>
  <si>
    <t>сесії</t>
  </si>
  <si>
    <t xml:space="preserve">У т. ч. в </t>
  </si>
  <si>
    <t>академ.</t>
  </si>
  <si>
    <t>Повинні</t>
  </si>
  <si>
    <t>складати</t>
  </si>
  <si>
    <t>екзамени</t>
  </si>
  <si>
    <t>(гр.2-гр3)</t>
  </si>
  <si>
    <t>допущено</t>
  </si>
  <si>
    <t>до екзам.</t>
  </si>
  <si>
    <t xml:space="preserve">   Не з явилися</t>
  </si>
  <si>
    <t>з поважн.</t>
  </si>
  <si>
    <t>причини</t>
  </si>
  <si>
    <t>з непо-</t>
  </si>
  <si>
    <t>важної</t>
  </si>
  <si>
    <t>з усіх</t>
  </si>
  <si>
    <t>предм.</t>
  </si>
  <si>
    <t>"відмін-</t>
  </si>
  <si>
    <t>но"</t>
  </si>
  <si>
    <t xml:space="preserve">    на</t>
  </si>
  <si>
    <t xml:space="preserve">     на</t>
  </si>
  <si>
    <t>"відмінно"</t>
  </si>
  <si>
    <t>змішані</t>
  </si>
  <si>
    <t>оцінки</t>
  </si>
  <si>
    <t>"задовіль-</t>
  </si>
  <si>
    <t>Склали</t>
  </si>
  <si>
    <t xml:space="preserve">          Дістали незадовільну оцінку</t>
  </si>
  <si>
    <t>(сума гр.</t>
  </si>
  <si>
    <t>14,15,16)</t>
  </si>
  <si>
    <t>одну</t>
  </si>
  <si>
    <t>дві</t>
  </si>
  <si>
    <t>три</t>
  </si>
  <si>
    <t>Абс.усп.</t>
  </si>
  <si>
    <t>(гр.8</t>
  </si>
  <si>
    <t>гр.4)</t>
  </si>
  <si>
    <t>Закінчили</t>
  </si>
  <si>
    <t>теор.курс</t>
  </si>
  <si>
    <t>навчання</t>
  </si>
  <si>
    <t>Залишено</t>
  </si>
  <si>
    <t>на другий</t>
  </si>
  <si>
    <t>рік</t>
  </si>
  <si>
    <t>Відчисл.</t>
  </si>
  <si>
    <t>за резул.</t>
  </si>
  <si>
    <t>перевідн.</t>
  </si>
  <si>
    <t>екзаменів</t>
  </si>
  <si>
    <t xml:space="preserve">Переведено на </t>
  </si>
  <si>
    <t>наступний рік</t>
  </si>
  <si>
    <t>усього</t>
  </si>
  <si>
    <t>у т. ч.</t>
  </si>
  <si>
    <t>умовно</t>
  </si>
  <si>
    <t xml:space="preserve">                                                                                                            </t>
  </si>
  <si>
    <t>По університету</t>
  </si>
  <si>
    <t>Факультет іноземної  філології</t>
  </si>
  <si>
    <t xml:space="preserve">                                  РЕЗУЛЬТАТИ  ЗИМОВОЇ ЗАЛІКОВО-ЕКЗАМЕНАЦІЙНОЇ   СЕСІЇ    2007-2008 н.р.</t>
  </si>
  <si>
    <t>навч план</t>
  </si>
  <si>
    <t xml:space="preserve"> </t>
  </si>
  <si>
    <t>"добре" і</t>
  </si>
  <si>
    <r>
      <t xml:space="preserve">               </t>
    </r>
    <r>
      <rPr>
        <b/>
        <i/>
        <sz val="14"/>
        <rFont val="Arial Cyr"/>
        <family val="0"/>
      </rPr>
      <t xml:space="preserve">  ( денна форма навчання)</t>
    </r>
  </si>
  <si>
    <t>Всього</t>
  </si>
  <si>
    <t>Курс, спеціальність</t>
  </si>
  <si>
    <t xml:space="preserve"> відпуст.</t>
  </si>
  <si>
    <t>Юридичний коледж</t>
  </si>
  <si>
    <t xml:space="preserve">                                Результати літньої заліково-екзаменаційної сесії     2007-2008 н. р.                                                                                                                                                         </t>
  </si>
  <si>
    <t>№</t>
  </si>
  <si>
    <t>п/п</t>
  </si>
  <si>
    <t>Факультет,</t>
  </si>
  <si>
    <t>інститут</t>
  </si>
  <si>
    <t>Успішність</t>
  </si>
  <si>
    <t>"5"</t>
  </si>
  <si>
    <t>Історії та права</t>
  </si>
  <si>
    <t>Іноземної філології</t>
  </si>
  <si>
    <t>Психології</t>
  </si>
  <si>
    <t>Фізико-математичний</t>
  </si>
  <si>
    <t>ФК  та  спорту</t>
  </si>
  <si>
    <t>Педагогічної світи</t>
  </si>
  <si>
    <t>"5, 4 ,3"</t>
  </si>
  <si>
    <t>"5, 4"</t>
  </si>
  <si>
    <t>Філології та журналістики</t>
  </si>
  <si>
    <t xml:space="preserve">                                                               в порівнянні з  зимовою сесією  2007-2008 н. р.</t>
  </si>
  <si>
    <t>зима</t>
  </si>
  <si>
    <t>літо</t>
  </si>
  <si>
    <t>Механіко - математичний факультет</t>
  </si>
  <si>
    <t>Факультет економіки</t>
  </si>
  <si>
    <t>Біологічний</t>
  </si>
  <si>
    <t>ФК та споту</t>
  </si>
  <si>
    <t>Економіки</t>
  </si>
  <si>
    <t xml:space="preserve">                                                               в порівнянні з зимовою сесією  2010-2011 н. р.</t>
  </si>
  <si>
    <t xml:space="preserve">                                Результати зимової заліково-екзаменаційної сесії     2011-2012 н. р.                                                                                                                                                         </t>
  </si>
  <si>
    <t>коледж</t>
  </si>
  <si>
    <t xml:space="preserve">                                                               в порівнянні з зимовою сесією  2012-2013 н. р.</t>
  </si>
  <si>
    <t xml:space="preserve">                                Результати зимової заліково-екзаменаційної сесії     2013-2014 н. р.                                                                                                                                                         </t>
  </si>
  <si>
    <t>Якість знань</t>
  </si>
  <si>
    <t>Одержали "2"</t>
  </si>
  <si>
    <r>
      <t>Не з</t>
    </r>
    <r>
      <rPr>
        <b/>
        <sz val="10"/>
        <rFont val="Calibri"/>
        <family val="2"/>
      </rPr>
      <t>'</t>
    </r>
    <r>
      <rPr>
        <b/>
        <i/>
        <sz val="10"/>
        <rFont val="Arial Cyr"/>
        <family val="0"/>
      </rPr>
      <t>явились</t>
    </r>
  </si>
  <si>
    <t>Механіко-математичний</t>
  </si>
  <si>
    <t>Розвитку дитини</t>
  </si>
  <si>
    <t>2013-2014</t>
  </si>
  <si>
    <t>2012-2013</t>
  </si>
  <si>
    <t>5          (1,0)</t>
  </si>
  <si>
    <t>142       (21,9)</t>
  </si>
  <si>
    <t>86       (15,4)</t>
  </si>
  <si>
    <t>204      (30,5)</t>
  </si>
  <si>
    <t>30          (5,0)</t>
  </si>
  <si>
    <t>Психології та соц. забезпеч</t>
  </si>
  <si>
    <t>30          (4,3)</t>
  </si>
  <si>
    <t>35         (10,0)</t>
  </si>
  <si>
    <t xml:space="preserve">    634   (11,6)</t>
  </si>
  <si>
    <t>92   (13,7)</t>
  </si>
  <si>
    <t>98   (17,2)</t>
  </si>
  <si>
    <t>102    (14,9)</t>
  </si>
  <si>
    <t>104   (15,5)</t>
  </si>
  <si>
    <t>54,0</t>
  </si>
  <si>
    <t>36    (6,9)</t>
  </si>
  <si>
    <t>80,0</t>
  </si>
  <si>
    <t>56     (19,6)</t>
  </si>
  <si>
    <t>41      (6,0)</t>
  </si>
  <si>
    <t>74    (11,7)</t>
  </si>
  <si>
    <t>79   (15,0)</t>
  </si>
  <si>
    <t>58    (16,1)</t>
  </si>
  <si>
    <t>58      (9,0)</t>
  </si>
  <si>
    <t>1,0</t>
  </si>
  <si>
    <t>38,0</t>
  </si>
  <si>
    <t>44           (8,2)</t>
  </si>
  <si>
    <t>740    (13,2)</t>
  </si>
  <si>
    <t>1,9</t>
  </si>
  <si>
    <t>Абсолютна успішність</t>
  </si>
  <si>
    <t>Факультет  фізичної  культури  та  спорту</t>
  </si>
  <si>
    <t>Факультет педагогіки та психології</t>
  </si>
  <si>
    <t xml:space="preserve">    Результати зимової заліково-екзаменаційної сесії      2018-2019 н. р.</t>
  </si>
  <si>
    <t>014.01 Середня освіта (Українська мова і література)</t>
  </si>
  <si>
    <t>035.01Філологія (Українська мова і література)</t>
  </si>
  <si>
    <t>014.04 Середня освіта (Математика)</t>
  </si>
  <si>
    <t>Кафедра української мови і літератури</t>
  </si>
  <si>
    <t>Історичний факультет</t>
  </si>
  <si>
    <t>Факультет дошкільної та  початкової  освіти</t>
  </si>
  <si>
    <t>014.08 Середня освіта (Фізика)</t>
  </si>
  <si>
    <t>105 Прикладна фізика та наноматеріали</t>
  </si>
  <si>
    <r>
      <t>122 Комп</t>
    </r>
    <r>
      <rPr>
        <sz val="12"/>
        <rFont val="Calibri"/>
        <family val="2"/>
      </rPr>
      <t>’</t>
    </r>
    <r>
      <rPr>
        <i/>
        <sz val="12"/>
        <rFont val="Arial Cyr"/>
        <family val="0"/>
      </rPr>
      <t>ютерні науки</t>
    </r>
  </si>
  <si>
    <t>123 Компютерна інженерія</t>
  </si>
  <si>
    <t>113 Прикладна математика</t>
  </si>
  <si>
    <t>104 Фізика і астрономія</t>
  </si>
  <si>
    <t xml:space="preserve"> 014.05 Середня освіта (Біологія)</t>
  </si>
  <si>
    <t>091 Біологія</t>
  </si>
  <si>
    <t>014.06 Середня освіта(Хімія)</t>
  </si>
  <si>
    <t>014.11 Середня освіта (Фізична культура)</t>
  </si>
  <si>
    <t>017 Фізична культура  і спорт</t>
  </si>
  <si>
    <t>014.03 Середня освіта (Історія)</t>
  </si>
  <si>
    <t>032 Історія та археологія</t>
  </si>
  <si>
    <t>052 Політологія</t>
  </si>
  <si>
    <t>012 Дошкільна освіта</t>
  </si>
  <si>
    <t>013 Початкова освіта</t>
  </si>
  <si>
    <t>035.04 Філологія(Переклад )</t>
  </si>
  <si>
    <t>014.02 Середня освіта (Мова  та література(англійська)</t>
  </si>
  <si>
    <t>014.02 Середня освіта (Мова  та література (німецька)</t>
  </si>
  <si>
    <t>035.04 Філологія (Англійська мова і література)</t>
  </si>
  <si>
    <t>035.04 Філологія (Німецька  мова і література)</t>
  </si>
  <si>
    <t>035.10 Філологія(Прикладна лінгвістика)</t>
  </si>
  <si>
    <t>014.02 Середня освіта (Мова і література (російська)</t>
  </si>
  <si>
    <t>053 Психологія</t>
  </si>
  <si>
    <t>6.010106 Соціальна  педагогіка</t>
  </si>
  <si>
    <t>213 Соціальна робота</t>
  </si>
  <si>
    <t>016 Спеціальна освіта</t>
  </si>
  <si>
    <t>014.13 Середня освіта (Музичне мистецтво)</t>
  </si>
  <si>
    <t>051 Економіка</t>
  </si>
  <si>
    <t>292 Міжнародні економічні відносини</t>
  </si>
  <si>
    <t>073 Менеджмент</t>
  </si>
  <si>
    <t>072 Фінанси, банківська справа та страхування</t>
  </si>
  <si>
    <t>071 Облік і оподаткування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</si>
</sst>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0"/>
    </font>
    <font>
      <b/>
      <i/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b/>
      <i/>
      <sz val="15"/>
      <name val="Arial Cyr"/>
      <family val="0"/>
    </font>
    <font>
      <b/>
      <sz val="10"/>
      <name val="Calibri"/>
      <family val="2"/>
    </font>
    <font>
      <b/>
      <i/>
      <sz val="11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33" borderId="0" xfId="0" applyFill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/>
    </xf>
    <xf numFmtId="0" fontId="8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6" fillId="0" borderId="23" xfId="0" applyFont="1" applyBorder="1" applyAlignment="1">
      <alignment/>
    </xf>
    <xf numFmtId="0" fontId="0" fillId="0" borderId="25" xfId="0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8" xfId="0" applyFont="1" applyBorder="1" applyAlignment="1">
      <alignment/>
    </xf>
    <xf numFmtId="0" fontId="6" fillId="33" borderId="36" xfId="0" applyFont="1" applyFill="1" applyBorder="1" applyAlignment="1">
      <alignment/>
    </xf>
    <xf numFmtId="0" fontId="6" fillId="35" borderId="42" xfId="0" applyFont="1" applyFill="1" applyBorder="1" applyAlignment="1">
      <alignment/>
    </xf>
    <xf numFmtId="0" fontId="5" fillId="35" borderId="43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5" fillId="35" borderId="45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46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47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5" fillId="35" borderId="42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1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9" fillId="36" borderId="25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2" fontId="9" fillId="36" borderId="21" xfId="0" applyNumberFormat="1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2" fontId="9" fillId="36" borderId="14" xfId="0" applyNumberFormat="1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3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6" fillId="35" borderId="12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/>
    </xf>
    <xf numFmtId="0" fontId="6" fillId="0" borderId="34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center"/>
    </xf>
    <xf numFmtId="0" fontId="10" fillId="33" borderId="25" xfId="0" applyFont="1" applyFill="1" applyBorder="1" applyAlignment="1">
      <alignment horizontal="center"/>
    </xf>
    <xf numFmtId="0" fontId="8" fillId="36" borderId="20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6" fillId="35" borderId="3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2" fillId="0" borderId="31" xfId="0" applyFont="1" applyBorder="1" applyAlignment="1">
      <alignment/>
    </xf>
    <xf numFmtId="0" fontId="5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/>
    </xf>
    <xf numFmtId="0" fontId="5" fillId="35" borderId="42" xfId="0" applyFont="1" applyFill="1" applyBorder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6" fillId="35" borderId="43" xfId="0" applyNumberFormat="1" applyFont="1" applyFill="1" applyBorder="1" applyAlignment="1">
      <alignment horizontal="center"/>
    </xf>
    <xf numFmtId="49" fontId="6" fillId="35" borderId="44" xfId="0" applyNumberFormat="1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37" borderId="21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/>
    </xf>
    <xf numFmtId="2" fontId="8" fillId="34" borderId="0" xfId="0" applyNumberFormat="1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9" fillId="36" borderId="20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9" fillId="36" borderId="20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left"/>
    </xf>
    <xf numFmtId="0" fontId="9" fillId="36" borderId="22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33" borderId="2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9" fillId="36" borderId="18" xfId="0" applyFont="1" applyFill="1" applyBorder="1" applyAlignment="1">
      <alignment horizontal="left"/>
    </xf>
    <xf numFmtId="0" fontId="9" fillId="36" borderId="16" xfId="0" applyFont="1" applyFill="1" applyBorder="1" applyAlignment="1">
      <alignment horizontal="left"/>
    </xf>
    <xf numFmtId="0" fontId="9" fillId="36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71" fontId="6" fillId="0" borderId="12" xfId="58" applyFont="1" applyBorder="1" applyAlignment="1">
      <alignment/>
    </xf>
    <xf numFmtId="171" fontId="6" fillId="0" borderId="14" xfId="58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9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10" fillId="0" borderId="2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1" xfId="0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02"/>
  <sheetViews>
    <sheetView tabSelected="1" view="pageBreakPreview" zoomScale="70" zoomScaleNormal="75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W69" sqref="W69"/>
    </sheetView>
  </sheetViews>
  <sheetFormatPr defaultColWidth="9.00390625" defaultRowHeight="12.75"/>
  <cols>
    <col min="3" max="3" width="19.375" style="0" customWidth="1"/>
    <col min="4" max="4" width="11.75390625" style="0" customWidth="1"/>
    <col min="5" max="5" width="10.125" style="0" customWidth="1"/>
    <col min="6" max="6" width="11.125" style="0" customWidth="1"/>
    <col min="7" max="7" width="10.875" style="0" customWidth="1"/>
    <col min="8" max="9" width="10.125" style="0" customWidth="1"/>
    <col min="10" max="10" width="10.875" style="0" customWidth="1"/>
    <col min="11" max="15" width="10.125" style="0" customWidth="1"/>
    <col min="16" max="16" width="9.75390625" style="0" customWidth="1"/>
    <col min="17" max="19" width="10.125" style="0" customWidth="1"/>
    <col min="20" max="20" width="12.625" style="0" customWidth="1"/>
    <col min="21" max="21" width="10.125" style="0" customWidth="1"/>
    <col min="22" max="22" width="11.125" style="0" customWidth="1"/>
    <col min="23" max="23" width="10.125" style="0" customWidth="1"/>
  </cols>
  <sheetData>
    <row r="1" ht="2.25" customHeight="1"/>
    <row r="2" spans="2:24" ht="25.5" customHeight="1">
      <c r="B2" s="1" t="s">
        <v>52</v>
      </c>
      <c r="C2" s="17" t="s">
        <v>55</v>
      </c>
      <c r="D2" s="245" t="s">
        <v>130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ht="22.5" customHeight="1" thickBot="1">
      <c r="A3" s="1"/>
      <c r="B3" s="1"/>
      <c r="C3" s="18"/>
      <c r="D3" s="309" t="s">
        <v>59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</row>
    <row r="4" spans="1:26" ht="14.25" customHeight="1" hidden="1" thickBot="1">
      <c r="A4" s="5"/>
      <c r="B4" s="14"/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5"/>
      <c r="V4" s="5"/>
      <c r="W4" s="8"/>
      <c r="X4" s="5"/>
      <c r="Y4" s="2"/>
      <c r="Z4" s="1"/>
    </row>
    <row r="5" spans="1:25" ht="15.75" thickBot="1">
      <c r="A5" s="19"/>
      <c r="B5" s="20"/>
      <c r="C5" s="21"/>
      <c r="D5" s="62" t="s">
        <v>0</v>
      </c>
      <c r="E5" s="21" t="s">
        <v>4</v>
      </c>
      <c r="F5" s="41" t="s">
        <v>6</v>
      </c>
      <c r="G5" s="41" t="s">
        <v>0</v>
      </c>
      <c r="H5" s="37" t="s">
        <v>12</v>
      </c>
      <c r="I5" s="31"/>
      <c r="J5" s="233" t="s">
        <v>27</v>
      </c>
      <c r="K5" s="234"/>
      <c r="L5" s="234"/>
      <c r="M5" s="234"/>
      <c r="N5" s="235"/>
      <c r="O5" s="246" t="s">
        <v>28</v>
      </c>
      <c r="P5" s="247"/>
      <c r="Q5" s="247"/>
      <c r="R5" s="248"/>
      <c r="S5" s="41" t="s">
        <v>34</v>
      </c>
      <c r="T5" s="41" t="s">
        <v>37</v>
      </c>
      <c r="U5" s="41" t="s">
        <v>40</v>
      </c>
      <c r="V5" s="45" t="s">
        <v>43</v>
      </c>
      <c r="W5" s="53" t="s">
        <v>47</v>
      </c>
      <c r="X5" s="41"/>
      <c r="Y5" s="1"/>
    </row>
    <row r="6" spans="1:25" ht="15.75" thickBot="1">
      <c r="A6" s="249" t="s">
        <v>61</v>
      </c>
      <c r="B6" s="250"/>
      <c r="C6" s="251"/>
      <c r="D6" s="63" t="s">
        <v>1</v>
      </c>
      <c r="E6" s="126" t="s">
        <v>5</v>
      </c>
      <c r="F6" s="39" t="s">
        <v>7</v>
      </c>
      <c r="G6" s="39" t="s">
        <v>10</v>
      </c>
      <c r="H6" s="45" t="s">
        <v>13</v>
      </c>
      <c r="I6" s="38" t="s">
        <v>15</v>
      </c>
      <c r="J6" s="46" t="s">
        <v>17</v>
      </c>
      <c r="K6" s="43" t="s">
        <v>21</v>
      </c>
      <c r="L6" s="38" t="s">
        <v>22</v>
      </c>
      <c r="M6" s="43" t="s">
        <v>22</v>
      </c>
      <c r="N6" s="39" t="s">
        <v>22</v>
      </c>
      <c r="O6" s="38" t="s">
        <v>0</v>
      </c>
      <c r="P6" s="43"/>
      <c r="Q6" s="43"/>
      <c r="R6" s="39"/>
      <c r="S6" s="39" t="s">
        <v>35</v>
      </c>
      <c r="T6" s="39" t="s">
        <v>38</v>
      </c>
      <c r="U6" s="39" t="s">
        <v>41</v>
      </c>
      <c r="V6" s="47" t="s">
        <v>44</v>
      </c>
      <c r="W6" s="54" t="s">
        <v>48</v>
      </c>
      <c r="X6" s="32"/>
      <c r="Y6" s="1"/>
    </row>
    <row r="7" spans="1:25" ht="15">
      <c r="A7" s="24"/>
      <c r="B7" s="26"/>
      <c r="C7" s="25"/>
      <c r="D7" s="63" t="s">
        <v>2</v>
      </c>
      <c r="E7" s="126" t="s">
        <v>62</v>
      </c>
      <c r="F7" s="39" t="s">
        <v>8</v>
      </c>
      <c r="G7" s="39" t="s">
        <v>11</v>
      </c>
      <c r="H7" s="47" t="s">
        <v>14</v>
      </c>
      <c r="I7" s="38" t="s">
        <v>16</v>
      </c>
      <c r="J7" s="48" t="s">
        <v>18</v>
      </c>
      <c r="K7" s="44" t="s">
        <v>19</v>
      </c>
      <c r="L7" s="38" t="s">
        <v>58</v>
      </c>
      <c r="M7" s="44" t="s">
        <v>24</v>
      </c>
      <c r="N7" s="39" t="s">
        <v>26</v>
      </c>
      <c r="O7" s="38" t="s">
        <v>29</v>
      </c>
      <c r="P7" s="51" t="s">
        <v>31</v>
      </c>
      <c r="Q7" s="52" t="s">
        <v>32</v>
      </c>
      <c r="R7" s="49" t="s">
        <v>33</v>
      </c>
      <c r="S7" s="39" t="s">
        <v>36</v>
      </c>
      <c r="T7" s="39" t="s">
        <v>39</v>
      </c>
      <c r="U7" s="39" t="s">
        <v>42</v>
      </c>
      <c r="V7" s="55" t="s">
        <v>45</v>
      </c>
      <c r="W7" s="43" t="s">
        <v>49</v>
      </c>
      <c r="X7" s="39" t="s">
        <v>50</v>
      </c>
      <c r="Y7" s="1"/>
    </row>
    <row r="8" spans="1:29" ht="15.75" thickBot="1">
      <c r="A8" s="24"/>
      <c r="B8" s="25"/>
      <c r="C8" s="25"/>
      <c r="D8" s="63" t="s">
        <v>3</v>
      </c>
      <c r="E8" s="39"/>
      <c r="F8" s="49" t="s">
        <v>9</v>
      </c>
      <c r="G8" s="49"/>
      <c r="H8" s="39"/>
      <c r="I8" s="38" t="s">
        <v>14</v>
      </c>
      <c r="J8" s="50" t="s">
        <v>56</v>
      </c>
      <c r="K8" s="44" t="s">
        <v>20</v>
      </c>
      <c r="L8" s="38" t="s">
        <v>23</v>
      </c>
      <c r="M8" s="44" t="s">
        <v>25</v>
      </c>
      <c r="N8" s="39" t="s">
        <v>20</v>
      </c>
      <c r="O8" s="38" t="s">
        <v>30</v>
      </c>
      <c r="P8" s="42"/>
      <c r="Q8" s="40"/>
      <c r="R8" s="40"/>
      <c r="S8" s="40"/>
      <c r="T8" s="39"/>
      <c r="U8" s="39"/>
      <c r="V8" s="38" t="s">
        <v>46</v>
      </c>
      <c r="W8" s="44"/>
      <c r="X8" s="39" t="s">
        <v>51</v>
      </c>
      <c r="Y8" s="10"/>
      <c r="Z8" s="1"/>
      <c r="AA8" s="1"/>
      <c r="AB8" s="1"/>
      <c r="AC8" s="1"/>
    </row>
    <row r="9" spans="1:34" s="3" customFormat="1" ht="15" customHeight="1" thickBot="1">
      <c r="A9" s="22"/>
      <c r="B9" s="27">
        <v>1</v>
      </c>
      <c r="C9" s="23"/>
      <c r="D9" s="28">
        <v>2</v>
      </c>
      <c r="E9" s="29">
        <v>3</v>
      </c>
      <c r="F9" s="29">
        <v>4</v>
      </c>
      <c r="G9" s="29">
        <v>5</v>
      </c>
      <c r="H9" s="29">
        <v>6</v>
      </c>
      <c r="I9" s="27">
        <v>7</v>
      </c>
      <c r="J9" s="28">
        <v>8</v>
      </c>
      <c r="K9" s="28">
        <v>9</v>
      </c>
      <c r="L9" s="27">
        <v>10</v>
      </c>
      <c r="M9" s="28">
        <v>11</v>
      </c>
      <c r="N9" s="29">
        <v>12</v>
      </c>
      <c r="O9" s="27">
        <v>13</v>
      </c>
      <c r="P9" s="28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7">
        <v>20</v>
      </c>
      <c r="W9" s="28">
        <v>21</v>
      </c>
      <c r="X9" s="29">
        <v>22</v>
      </c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5.75" customHeight="1" thickBot="1">
      <c r="A10" s="233" t="s">
        <v>134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9" ht="32.25" customHeight="1" thickBot="1">
      <c r="A11" s="268" t="s">
        <v>131</v>
      </c>
      <c r="B11" s="269"/>
      <c r="C11" s="270"/>
      <c r="D11" s="36">
        <v>115</v>
      </c>
      <c r="E11" s="36">
        <v>0</v>
      </c>
      <c r="F11" s="36">
        <v>115</v>
      </c>
      <c r="G11" s="36">
        <v>115</v>
      </c>
      <c r="H11" s="36">
        <v>0</v>
      </c>
      <c r="I11" s="118">
        <v>0</v>
      </c>
      <c r="J11" s="36">
        <f>SUM(K11:N11)</f>
        <v>114</v>
      </c>
      <c r="K11" s="118">
        <v>1</v>
      </c>
      <c r="L11" s="36">
        <v>21</v>
      </c>
      <c r="M11" s="36">
        <v>71</v>
      </c>
      <c r="N11" s="36">
        <v>21</v>
      </c>
      <c r="O11" s="36">
        <f>SUM(P11:R11)</f>
        <v>1</v>
      </c>
      <c r="P11" s="36">
        <v>0</v>
      </c>
      <c r="Q11" s="36">
        <v>1</v>
      </c>
      <c r="R11" s="36">
        <v>0</v>
      </c>
      <c r="S11" s="119">
        <f>(J11/F11)*100</f>
        <v>99.1304347826087</v>
      </c>
      <c r="T11" s="167">
        <v>8</v>
      </c>
      <c r="U11" s="167"/>
      <c r="V11" s="36"/>
      <c r="W11" s="167"/>
      <c r="X11" s="167"/>
      <c r="Y11" s="1"/>
      <c r="Z11" s="1"/>
      <c r="AA11" s="1"/>
      <c r="AB11" s="1"/>
      <c r="AC11" s="1"/>
    </row>
    <row r="12" spans="1:25" ht="30.75" customHeight="1" thickBot="1">
      <c r="A12" s="268" t="s">
        <v>132</v>
      </c>
      <c r="B12" s="269"/>
      <c r="C12" s="270"/>
      <c r="D12" s="36">
        <v>54</v>
      </c>
      <c r="E12" s="36">
        <v>1</v>
      </c>
      <c r="F12" s="36">
        <v>53</v>
      </c>
      <c r="G12" s="36">
        <v>53</v>
      </c>
      <c r="H12" s="36">
        <v>0</v>
      </c>
      <c r="I12" s="118">
        <v>0</v>
      </c>
      <c r="J12" s="36">
        <f>SUM(K12:N12)</f>
        <v>51</v>
      </c>
      <c r="K12" s="118">
        <v>0</v>
      </c>
      <c r="L12" s="36">
        <v>15</v>
      </c>
      <c r="M12" s="36">
        <v>28</v>
      </c>
      <c r="N12" s="36">
        <v>8</v>
      </c>
      <c r="O12" s="36">
        <f>SUM(P12:R12)</f>
        <v>2</v>
      </c>
      <c r="P12" s="36">
        <v>0</v>
      </c>
      <c r="Q12" s="36">
        <v>1</v>
      </c>
      <c r="R12" s="36">
        <v>1</v>
      </c>
      <c r="S12" s="119">
        <f>(J12/F12)*100</f>
        <v>96.22641509433963</v>
      </c>
      <c r="T12" s="167">
        <v>8</v>
      </c>
      <c r="U12" s="167"/>
      <c r="V12" s="36"/>
      <c r="W12" s="167"/>
      <c r="X12" s="167"/>
      <c r="Y12" s="1"/>
    </row>
    <row r="13" spans="1:25" s="57" customFormat="1" ht="19.5" thickBot="1">
      <c r="A13" s="169" t="s">
        <v>60</v>
      </c>
      <c r="B13" s="170"/>
      <c r="C13" s="171"/>
      <c r="D13" s="128">
        <f aca="true" t="shared" si="0" ref="D13:R13">SUM(D11:D12)</f>
        <v>169</v>
      </c>
      <c r="E13" s="128">
        <f t="shared" si="0"/>
        <v>1</v>
      </c>
      <c r="F13" s="128">
        <f t="shared" si="0"/>
        <v>168</v>
      </c>
      <c r="G13" s="128">
        <f t="shared" si="0"/>
        <v>168</v>
      </c>
      <c r="H13" s="128">
        <f t="shared" si="0"/>
        <v>0</v>
      </c>
      <c r="I13" s="128">
        <f t="shared" si="0"/>
        <v>0</v>
      </c>
      <c r="J13" s="128">
        <f t="shared" si="0"/>
        <v>165</v>
      </c>
      <c r="K13" s="128">
        <f t="shared" si="0"/>
        <v>1</v>
      </c>
      <c r="L13" s="128">
        <f t="shared" si="0"/>
        <v>36</v>
      </c>
      <c r="M13" s="128">
        <f t="shared" si="0"/>
        <v>99</v>
      </c>
      <c r="N13" s="128">
        <f t="shared" si="0"/>
        <v>29</v>
      </c>
      <c r="O13" s="128">
        <f t="shared" si="0"/>
        <v>3</v>
      </c>
      <c r="P13" s="128">
        <f t="shared" si="0"/>
        <v>0</v>
      </c>
      <c r="Q13" s="128">
        <f t="shared" si="0"/>
        <v>2</v>
      </c>
      <c r="R13" s="128">
        <f t="shared" si="0"/>
        <v>1</v>
      </c>
      <c r="S13" s="129">
        <f>(J13/F13)*100</f>
        <v>98.21428571428571</v>
      </c>
      <c r="T13" s="128">
        <f>SUM(T11:T12)</f>
        <v>16</v>
      </c>
      <c r="U13" s="128">
        <f>SUM(U11:U12)</f>
        <v>0</v>
      </c>
      <c r="V13" s="128">
        <f>SUM(V11:V12)</f>
        <v>0</v>
      </c>
      <c r="W13" s="128">
        <f>SUM(W11:W12)</f>
        <v>0</v>
      </c>
      <c r="X13" s="128">
        <f>SUM(X11:X12)</f>
        <v>0</v>
      </c>
      <c r="Y13" s="56"/>
    </row>
    <row r="14" spans="1:25" s="12" customFormat="1" ht="18" customHeight="1" thickBot="1">
      <c r="A14" s="231" t="s">
        <v>83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13"/>
    </row>
    <row r="15" spans="1:25" ht="33.75" customHeight="1" thickBot="1">
      <c r="A15" s="268" t="s">
        <v>133</v>
      </c>
      <c r="B15" s="269"/>
      <c r="C15" s="270"/>
      <c r="D15" s="167">
        <v>59</v>
      </c>
      <c r="E15" s="167">
        <v>0</v>
      </c>
      <c r="F15" s="167">
        <v>59</v>
      </c>
      <c r="G15" s="167">
        <v>59</v>
      </c>
      <c r="H15" s="167">
        <v>0</v>
      </c>
      <c r="I15" s="271">
        <v>1</v>
      </c>
      <c r="J15" s="167">
        <f>SUM(K14:N15)</f>
        <v>54</v>
      </c>
      <c r="K15" s="271">
        <v>11</v>
      </c>
      <c r="L15" s="167">
        <v>16</v>
      </c>
      <c r="M15" s="167">
        <v>24</v>
      </c>
      <c r="N15" s="167">
        <v>3</v>
      </c>
      <c r="O15" s="167">
        <f>SUM(P15:R15)</f>
        <v>4</v>
      </c>
      <c r="P15" s="167">
        <v>1</v>
      </c>
      <c r="Q15" s="167">
        <v>0</v>
      </c>
      <c r="R15" s="167">
        <v>3</v>
      </c>
      <c r="S15" s="272">
        <f>(J15/F15)*100</f>
        <v>91.52542372881356</v>
      </c>
      <c r="T15" s="167">
        <v>14</v>
      </c>
      <c r="U15" s="167"/>
      <c r="V15" s="167"/>
      <c r="W15" s="167"/>
      <c r="X15" s="167"/>
      <c r="Y15" s="1"/>
    </row>
    <row r="16" spans="1:25" ht="18" customHeight="1" thickBot="1">
      <c r="A16" s="268" t="s">
        <v>137</v>
      </c>
      <c r="B16" s="269"/>
      <c r="C16" s="270"/>
      <c r="D16" s="167">
        <v>63</v>
      </c>
      <c r="E16" s="167">
        <v>0</v>
      </c>
      <c r="F16" s="167">
        <v>63</v>
      </c>
      <c r="G16" s="167">
        <v>63</v>
      </c>
      <c r="H16" s="167">
        <v>0</v>
      </c>
      <c r="I16" s="271">
        <v>2</v>
      </c>
      <c r="J16" s="167">
        <f aca="true" t="shared" si="1" ref="J16:J21">SUM(K16:N16)</f>
        <v>42</v>
      </c>
      <c r="K16" s="271">
        <v>4</v>
      </c>
      <c r="L16" s="167">
        <v>17</v>
      </c>
      <c r="M16" s="167">
        <v>21</v>
      </c>
      <c r="N16" s="167">
        <v>0</v>
      </c>
      <c r="O16" s="167">
        <f aca="true" t="shared" si="2" ref="O16:O21">SUM(P16:R16)</f>
        <v>19</v>
      </c>
      <c r="P16" s="167">
        <v>4</v>
      </c>
      <c r="Q16" s="167">
        <v>6</v>
      </c>
      <c r="R16" s="167">
        <v>9</v>
      </c>
      <c r="S16" s="272">
        <f>(J16/F16)*100</f>
        <v>66.66666666666666</v>
      </c>
      <c r="T16" s="167">
        <v>12</v>
      </c>
      <c r="U16" s="167"/>
      <c r="V16" s="167"/>
      <c r="W16" s="167"/>
      <c r="X16" s="167"/>
      <c r="Y16" s="1"/>
    </row>
    <row r="17" spans="1:25" ht="30.75" customHeight="1" thickBot="1">
      <c r="A17" s="268" t="s">
        <v>138</v>
      </c>
      <c r="B17" s="269"/>
      <c r="C17" s="270"/>
      <c r="D17" s="167">
        <v>4</v>
      </c>
      <c r="E17" s="167">
        <v>0</v>
      </c>
      <c r="F17" s="167">
        <v>4</v>
      </c>
      <c r="G17" s="167">
        <v>4</v>
      </c>
      <c r="H17" s="167">
        <v>0</v>
      </c>
      <c r="I17" s="271">
        <v>0</v>
      </c>
      <c r="J17" s="167">
        <f>SUM(K17:N17)</f>
        <v>2</v>
      </c>
      <c r="K17" s="271">
        <v>0</v>
      </c>
      <c r="L17" s="167">
        <v>0</v>
      </c>
      <c r="M17" s="167">
        <v>2</v>
      </c>
      <c r="N17" s="167">
        <v>0</v>
      </c>
      <c r="O17" s="167">
        <f>SUM(P17:R17)</f>
        <v>2</v>
      </c>
      <c r="P17" s="167">
        <v>2</v>
      </c>
      <c r="Q17" s="167">
        <v>0</v>
      </c>
      <c r="R17" s="167">
        <v>0</v>
      </c>
      <c r="S17" s="272">
        <f>(J17/F17)*100</f>
        <v>50</v>
      </c>
      <c r="T17" s="167">
        <v>0</v>
      </c>
      <c r="U17" s="167"/>
      <c r="V17" s="167"/>
      <c r="W17" s="167"/>
      <c r="X17" s="167"/>
      <c r="Y17" s="1"/>
    </row>
    <row r="18" spans="1:25" ht="16.5" thickBot="1">
      <c r="A18" s="228" t="s">
        <v>139</v>
      </c>
      <c r="B18" s="229"/>
      <c r="C18" s="230"/>
      <c r="D18" s="167">
        <v>61</v>
      </c>
      <c r="E18" s="167">
        <v>1</v>
      </c>
      <c r="F18" s="167">
        <v>60</v>
      </c>
      <c r="G18" s="167">
        <v>60</v>
      </c>
      <c r="H18" s="167">
        <v>0</v>
      </c>
      <c r="I18" s="271">
        <v>0</v>
      </c>
      <c r="J18" s="167">
        <f t="shared" si="1"/>
        <v>49</v>
      </c>
      <c r="K18" s="271">
        <v>3</v>
      </c>
      <c r="L18" s="167">
        <v>19</v>
      </c>
      <c r="M18" s="167">
        <v>22</v>
      </c>
      <c r="N18" s="167">
        <v>5</v>
      </c>
      <c r="O18" s="167">
        <f t="shared" si="2"/>
        <v>11</v>
      </c>
      <c r="P18" s="167">
        <v>4</v>
      </c>
      <c r="Q18" s="167">
        <v>5</v>
      </c>
      <c r="R18" s="167">
        <v>2</v>
      </c>
      <c r="S18" s="272">
        <f>(J18/F18)*100</f>
        <v>81.66666666666667</v>
      </c>
      <c r="T18" s="167">
        <v>7</v>
      </c>
      <c r="U18" s="167"/>
      <c r="V18" s="167"/>
      <c r="W18" s="167"/>
      <c r="X18" s="167"/>
      <c r="Y18" s="1"/>
    </row>
    <row r="19" spans="1:25" ht="15.75" thickBot="1">
      <c r="A19" s="228" t="s">
        <v>140</v>
      </c>
      <c r="B19" s="229"/>
      <c r="C19" s="230"/>
      <c r="D19" s="167">
        <v>71</v>
      </c>
      <c r="E19" s="167">
        <v>0</v>
      </c>
      <c r="F19" s="167">
        <v>71</v>
      </c>
      <c r="G19" s="167">
        <v>71</v>
      </c>
      <c r="H19" s="167">
        <v>0</v>
      </c>
      <c r="I19" s="271">
        <v>2</v>
      </c>
      <c r="J19" s="167">
        <f t="shared" si="1"/>
        <v>52</v>
      </c>
      <c r="K19" s="271">
        <v>4</v>
      </c>
      <c r="L19" s="167">
        <v>12</v>
      </c>
      <c r="M19" s="167">
        <v>28</v>
      </c>
      <c r="N19" s="167">
        <v>8</v>
      </c>
      <c r="O19" s="271">
        <f>SUM(P19:R19)</f>
        <v>17</v>
      </c>
      <c r="P19" s="167">
        <v>8</v>
      </c>
      <c r="Q19" s="167">
        <v>2</v>
      </c>
      <c r="R19" s="167">
        <v>7</v>
      </c>
      <c r="S19" s="272">
        <f aca="true" t="shared" si="3" ref="S19:S26">(J19/F19)*100</f>
        <v>73.23943661971832</v>
      </c>
      <c r="T19" s="167"/>
      <c r="U19" s="167"/>
      <c r="V19" s="167"/>
      <c r="W19" s="167"/>
      <c r="X19" s="167"/>
      <c r="Y19" s="1"/>
    </row>
    <row r="20" spans="1:25" ht="15.75" thickBot="1">
      <c r="A20" s="228" t="s">
        <v>141</v>
      </c>
      <c r="B20" s="229"/>
      <c r="C20" s="230"/>
      <c r="D20" s="167">
        <v>19</v>
      </c>
      <c r="E20" s="167">
        <v>0</v>
      </c>
      <c r="F20" s="167">
        <v>19</v>
      </c>
      <c r="G20" s="167">
        <v>19</v>
      </c>
      <c r="H20" s="167">
        <v>0</v>
      </c>
      <c r="I20" s="271">
        <v>1</v>
      </c>
      <c r="J20" s="167">
        <f t="shared" si="1"/>
        <v>12</v>
      </c>
      <c r="K20" s="271">
        <v>0</v>
      </c>
      <c r="L20" s="167">
        <v>3</v>
      </c>
      <c r="M20" s="167">
        <v>9</v>
      </c>
      <c r="N20" s="167">
        <v>0</v>
      </c>
      <c r="O20" s="167">
        <f t="shared" si="2"/>
        <v>6</v>
      </c>
      <c r="P20" s="167">
        <v>3</v>
      </c>
      <c r="Q20" s="167">
        <v>1</v>
      </c>
      <c r="R20" s="167">
        <v>2</v>
      </c>
      <c r="S20" s="272">
        <f t="shared" si="3"/>
        <v>63.1578947368421</v>
      </c>
      <c r="T20" s="167"/>
      <c r="U20" s="167"/>
      <c r="V20" s="167"/>
      <c r="W20" s="167"/>
      <c r="X20" s="167"/>
      <c r="Y20" s="1"/>
    </row>
    <row r="21" spans="1:25" ht="15.75" thickBot="1">
      <c r="A21" s="228" t="s">
        <v>142</v>
      </c>
      <c r="B21" s="229"/>
      <c r="C21" s="230"/>
      <c r="D21" s="167">
        <v>12</v>
      </c>
      <c r="E21" s="167">
        <v>0</v>
      </c>
      <c r="F21" s="167">
        <v>12</v>
      </c>
      <c r="G21" s="167">
        <v>12</v>
      </c>
      <c r="H21" s="167">
        <v>0</v>
      </c>
      <c r="I21" s="271">
        <v>0</v>
      </c>
      <c r="J21" s="167">
        <f t="shared" si="1"/>
        <v>12</v>
      </c>
      <c r="K21" s="271">
        <v>2</v>
      </c>
      <c r="L21" s="167">
        <v>3</v>
      </c>
      <c r="M21" s="167">
        <v>5</v>
      </c>
      <c r="N21" s="167">
        <v>2</v>
      </c>
      <c r="O21" s="167">
        <f t="shared" si="2"/>
        <v>0</v>
      </c>
      <c r="P21" s="167">
        <v>0</v>
      </c>
      <c r="Q21" s="167">
        <v>0</v>
      </c>
      <c r="R21" s="167">
        <v>0</v>
      </c>
      <c r="S21" s="272">
        <f t="shared" si="3"/>
        <v>100</v>
      </c>
      <c r="T21" s="167">
        <v>5</v>
      </c>
      <c r="U21" s="167"/>
      <c r="V21" s="167"/>
      <c r="W21" s="167"/>
      <c r="X21" s="167"/>
      <c r="Y21" s="1"/>
    </row>
    <row r="22" spans="1:25" s="57" customFormat="1" ht="18.75" thickBot="1">
      <c r="A22" s="208" t="s">
        <v>60</v>
      </c>
      <c r="B22" s="209"/>
      <c r="C22" s="210"/>
      <c r="D22" s="128">
        <f>SUM(D15:D21)</f>
        <v>289</v>
      </c>
      <c r="E22" s="128">
        <f aca="true" t="shared" si="4" ref="E22:R22">SUM(E14:E21)</f>
        <v>1</v>
      </c>
      <c r="F22" s="128">
        <f>SUM(F15:F21)</f>
        <v>288</v>
      </c>
      <c r="G22" s="128">
        <f t="shared" si="4"/>
        <v>288</v>
      </c>
      <c r="H22" s="128">
        <f t="shared" si="4"/>
        <v>0</v>
      </c>
      <c r="I22" s="128">
        <f t="shared" si="4"/>
        <v>6</v>
      </c>
      <c r="J22" s="203">
        <f>SUM(J15:J21)</f>
        <v>223</v>
      </c>
      <c r="K22" s="128">
        <f t="shared" si="4"/>
        <v>24</v>
      </c>
      <c r="L22" s="128">
        <f t="shared" si="4"/>
        <v>70</v>
      </c>
      <c r="M22" s="128">
        <f t="shared" si="4"/>
        <v>111</v>
      </c>
      <c r="N22" s="203">
        <f t="shared" si="4"/>
        <v>18</v>
      </c>
      <c r="O22" s="128">
        <f t="shared" si="4"/>
        <v>59</v>
      </c>
      <c r="P22" s="128">
        <f t="shared" si="4"/>
        <v>22</v>
      </c>
      <c r="Q22" s="128">
        <f t="shared" si="4"/>
        <v>14</v>
      </c>
      <c r="R22" s="128">
        <f t="shared" si="4"/>
        <v>23</v>
      </c>
      <c r="S22" s="129">
        <f t="shared" si="3"/>
        <v>77.43055555555556</v>
      </c>
      <c r="T22" s="128">
        <f>SUM(T14:T21)</f>
        <v>38</v>
      </c>
      <c r="U22" s="128">
        <f>SUM(U14:U21)</f>
        <v>0</v>
      </c>
      <c r="V22" s="128">
        <f>SUM(V14:V21)</f>
        <v>0</v>
      </c>
      <c r="W22" s="128">
        <f>SUM(W14:W21)</f>
        <v>0</v>
      </c>
      <c r="X22" s="128">
        <f>SUM(X14:X21)</f>
        <v>0</v>
      </c>
      <c r="Y22" s="56"/>
    </row>
    <row r="23" spans="1:25" ht="19.5" customHeight="1" thickBot="1">
      <c r="A23" s="231" t="s">
        <v>128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1"/>
    </row>
    <row r="24" spans="1:25" ht="15.75" thickBot="1">
      <c r="A24" s="228" t="s">
        <v>143</v>
      </c>
      <c r="B24" s="229"/>
      <c r="C24" s="230"/>
      <c r="D24" s="36">
        <v>53</v>
      </c>
      <c r="E24" s="36">
        <v>0</v>
      </c>
      <c r="F24" s="36">
        <v>53</v>
      </c>
      <c r="G24" s="36">
        <v>53</v>
      </c>
      <c r="H24" s="36">
        <v>0</v>
      </c>
      <c r="I24" s="118">
        <v>0</v>
      </c>
      <c r="J24" s="36">
        <f>SUM(K24:N24)</f>
        <v>43</v>
      </c>
      <c r="K24" s="118">
        <v>4</v>
      </c>
      <c r="L24" s="36">
        <v>15</v>
      </c>
      <c r="M24" s="36">
        <v>22</v>
      </c>
      <c r="N24" s="36">
        <v>2</v>
      </c>
      <c r="O24" s="36">
        <f>SUM(P24:R24)</f>
        <v>10</v>
      </c>
      <c r="P24" s="36">
        <v>9</v>
      </c>
      <c r="Q24" s="36">
        <v>1</v>
      </c>
      <c r="R24" s="36">
        <v>0</v>
      </c>
      <c r="S24" s="119">
        <f t="shared" si="3"/>
        <v>81.13207547169812</v>
      </c>
      <c r="T24" s="167">
        <v>10</v>
      </c>
      <c r="U24" s="167"/>
      <c r="V24" s="167"/>
      <c r="W24" s="167"/>
      <c r="X24" s="36"/>
      <c r="Y24" s="1"/>
    </row>
    <row r="25" spans="1:25" ht="15.75" thickBot="1">
      <c r="A25" s="228" t="s">
        <v>144</v>
      </c>
      <c r="B25" s="229"/>
      <c r="C25" s="230"/>
      <c r="D25" s="36">
        <v>95</v>
      </c>
      <c r="E25" s="36">
        <v>1</v>
      </c>
      <c r="F25" s="36">
        <v>94</v>
      </c>
      <c r="G25" s="36">
        <v>94</v>
      </c>
      <c r="H25" s="36">
        <v>0</v>
      </c>
      <c r="I25" s="118">
        <v>5</v>
      </c>
      <c r="J25" s="36">
        <f>SUM(K25:N25)</f>
        <v>62</v>
      </c>
      <c r="K25" s="118">
        <v>8</v>
      </c>
      <c r="L25" s="36">
        <v>22</v>
      </c>
      <c r="M25" s="36">
        <v>32</v>
      </c>
      <c r="N25" s="36">
        <v>0</v>
      </c>
      <c r="O25" s="36">
        <f>SUM(P25:R25)</f>
        <v>28</v>
      </c>
      <c r="P25" s="36">
        <v>20</v>
      </c>
      <c r="Q25" s="36">
        <v>5</v>
      </c>
      <c r="R25" s="36">
        <v>3</v>
      </c>
      <c r="S25" s="119">
        <f t="shared" si="3"/>
        <v>65.95744680851064</v>
      </c>
      <c r="T25" s="167">
        <v>0</v>
      </c>
      <c r="U25" s="167"/>
      <c r="V25" s="167"/>
      <c r="W25" s="167"/>
      <c r="X25" s="36"/>
      <c r="Y25" s="1"/>
    </row>
    <row r="26" spans="1:25" ht="15.75" thickBot="1">
      <c r="A26" s="228" t="s">
        <v>145</v>
      </c>
      <c r="B26" s="229"/>
      <c r="C26" s="230"/>
      <c r="D26" s="36">
        <v>32</v>
      </c>
      <c r="E26" s="36">
        <v>0</v>
      </c>
      <c r="F26" s="36">
        <v>32</v>
      </c>
      <c r="G26" s="36">
        <v>32</v>
      </c>
      <c r="H26" s="36">
        <v>0</v>
      </c>
      <c r="I26" s="118">
        <v>0</v>
      </c>
      <c r="J26" s="36">
        <f>SUM(K26:N26)</f>
        <v>26</v>
      </c>
      <c r="K26" s="118">
        <v>0</v>
      </c>
      <c r="L26" s="36">
        <v>12</v>
      </c>
      <c r="M26" s="36">
        <v>9</v>
      </c>
      <c r="N26" s="36">
        <v>5</v>
      </c>
      <c r="O26" s="36">
        <f>SUM(P26:R26)</f>
        <v>6</v>
      </c>
      <c r="P26" s="36">
        <v>4</v>
      </c>
      <c r="Q26" s="36">
        <v>1</v>
      </c>
      <c r="R26" s="36">
        <v>1</v>
      </c>
      <c r="S26" s="119">
        <f t="shared" si="3"/>
        <v>81.25</v>
      </c>
      <c r="T26" s="167">
        <v>0</v>
      </c>
      <c r="U26" s="167"/>
      <c r="V26" s="167"/>
      <c r="W26" s="167"/>
      <c r="X26" s="36"/>
      <c r="Y26" s="1"/>
    </row>
    <row r="27" spans="1:25" s="111" customFormat="1" ht="30" customHeight="1" thickBot="1">
      <c r="A27" s="273" t="s">
        <v>146</v>
      </c>
      <c r="B27" s="274"/>
      <c r="C27" s="275"/>
      <c r="D27" s="36">
        <v>205</v>
      </c>
      <c r="E27" s="36">
        <v>0</v>
      </c>
      <c r="F27" s="36">
        <v>205</v>
      </c>
      <c r="G27" s="36">
        <v>205</v>
      </c>
      <c r="H27" s="36">
        <v>0</v>
      </c>
      <c r="I27" s="118">
        <v>0</v>
      </c>
      <c r="J27" s="36">
        <f>SUM(K27:N27)</f>
        <v>127</v>
      </c>
      <c r="K27" s="118">
        <v>0</v>
      </c>
      <c r="L27" s="36">
        <v>34</v>
      </c>
      <c r="M27" s="36">
        <v>63</v>
      </c>
      <c r="N27" s="36">
        <v>30</v>
      </c>
      <c r="O27" s="36">
        <f>SUM(P27:R27)</f>
        <v>76</v>
      </c>
      <c r="P27" s="36">
        <v>28</v>
      </c>
      <c r="Q27" s="36">
        <v>23</v>
      </c>
      <c r="R27" s="36">
        <v>25</v>
      </c>
      <c r="S27" s="119">
        <f>(J27/F27)*100</f>
        <v>61.951219512195124</v>
      </c>
      <c r="T27" s="36">
        <v>10</v>
      </c>
      <c r="U27" s="36"/>
      <c r="V27" s="36"/>
      <c r="W27" s="36"/>
      <c r="X27" s="36"/>
      <c r="Y27" s="110"/>
    </row>
    <row r="28" spans="1:25" s="111" customFormat="1" ht="15.75" thickBot="1">
      <c r="A28" s="211" t="s">
        <v>147</v>
      </c>
      <c r="B28" s="212"/>
      <c r="C28" s="213"/>
      <c r="D28" s="36">
        <v>106</v>
      </c>
      <c r="E28" s="36">
        <v>0</v>
      </c>
      <c r="F28" s="36">
        <v>106</v>
      </c>
      <c r="G28" s="36">
        <v>106</v>
      </c>
      <c r="H28" s="36">
        <v>0</v>
      </c>
      <c r="I28" s="118">
        <v>1</v>
      </c>
      <c r="J28" s="36">
        <f>SUM(K28:N28)</f>
        <v>87</v>
      </c>
      <c r="K28" s="118">
        <v>14</v>
      </c>
      <c r="L28" s="36">
        <v>16</v>
      </c>
      <c r="M28" s="36">
        <v>40</v>
      </c>
      <c r="N28" s="36">
        <v>17</v>
      </c>
      <c r="O28" s="36">
        <f>SUM(P28:R28)</f>
        <v>19</v>
      </c>
      <c r="P28" s="36">
        <v>7</v>
      </c>
      <c r="Q28" s="36">
        <v>9</v>
      </c>
      <c r="R28" s="36">
        <v>3</v>
      </c>
      <c r="S28" s="119">
        <f>(J28/F28)*100</f>
        <v>82.0754716981132</v>
      </c>
      <c r="T28" s="36">
        <v>0</v>
      </c>
      <c r="U28" s="36"/>
      <c r="V28" s="36"/>
      <c r="W28" s="36"/>
      <c r="X28" s="36"/>
      <c r="Y28" s="110"/>
    </row>
    <row r="29" spans="1:25" s="57" customFormat="1" ht="18.75" thickBot="1">
      <c r="A29" s="208" t="s">
        <v>60</v>
      </c>
      <c r="B29" s="209"/>
      <c r="C29" s="210"/>
      <c r="D29" s="128">
        <f aca="true" t="shared" si="5" ref="D29:R29">SUM(D24:D28)</f>
        <v>491</v>
      </c>
      <c r="E29" s="128">
        <f t="shared" si="5"/>
        <v>1</v>
      </c>
      <c r="F29" s="128">
        <f t="shared" si="5"/>
        <v>490</v>
      </c>
      <c r="G29" s="128">
        <f t="shared" si="5"/>
        <v>490</v>
      </c>
      <c r="H29" s="128">
        <f t="shared" si="5"/>
        <v>0</v>
      </c>
      <c r="I29" s="128">
        <f t="shared" si="5"/>
        <v>6</v>
      </c>
      <c r="J29" s="203">
        <f t="shared" si="5"/>
        <v>345</v>
      </c>
      <c r="K29" s="128">
        <f t="shared" si="5"/>
        <v>26</v>
      </c>
      <c r="L29" s="128">
        <f t="shared" si="5"/>
        <v>99</v>
      </c>
      <c r="M29" s="128">
        <f t="shared" si="5"/>
        <v>166</v>
      </c>
      <c r="N29" s="203">
        <f t="shared" si="5"/>
        <v>54</v>
      </c>
      <c r="O29" s="128">
        <f t="shared" si="5"/>
        <v>139</v>
      </c>
      <c r="P29" s="128">
        <f t="shared" si="5"/>
        <v>68</v>
      </c>
      <c r="Q29" s="128">
        <f t="shared" si="5"/>
        <v>39</v>
      </c>
      <c r="R29" s="128">
        <f t="shared" si="5"/>
        <v>32</v>
      </c>
      <c r="S29" s="129">
        <f>(J29/F29)*100</f>
        <v>70.40816326530613</v>
      </c>
      <c r="T29" s="128">
        <f>SUM(T24:T28)</f>
        <v>20</v>
      </c>
      <c r="U29" s="128">
        <f>SUM(U24:U28)</f>
        <v>0</v>
      </c>
      <c r="V29" s="128">
        <f>SUM(V24:V28)</f>
        <v>0</v>
      </c>
      <c r="W29" s="128">
        <f>SUM(W24:W28)</f>
        <v>0</v>
      </c>
      <c r="X29" s="128">
        <f>SUM(X24:X28)</f>
        <v>0</v>
      </c>
      <c r="Y29" s="56"/>
    </row>
    <row r="30" spans="1:25" ht="15.75" customHeight="1" thickBot="1">
      <c r="A30" s="252" t="s">
        <v>135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1"/>
    </row>
    <row r="31" spans="1:25" ht="15.75" thickBot="1">
      <c r="A31" s="211" t="s">
        <v>148</v>
      </c>
      <c r="B31" s="212"/>
      <c r="C31" s="213"/>
      <c r="D31" s="36">
        <v>135</v>
      </c>
      <c r="E31" s="36">
        <v>1</v>
      </c>
      <c r="F31" s="36">
        <v>134</v>
      </c>
      <c r="G31" s="36">
        <v>134</v>
      </c>
      <c r="H31" s="36">
        <v>1</v>
      </c>
      <c r="I31" s="118">
        <v>8</v>
      </c>
      <c r="J31" s="36">
        <f>SUM(K31:N31)</f>
        <v>103</v>
      </c>
      <c r="K31" s="118">
        <v>4</v>
      </c>
      <c r="L31" s="36">
        <v>35</v>
      </c>
      <c r="M31" s="36">
        <v>30</v>
      </c>
      <c r="N31" s="36">
        <v>34</v>
      </c>
      <c r="O31" s="36">
        <f>SUM(P31:R31)</f>
        <v>22</v>
      </c>
      <c r="P31" s="36">
        <v>15</v>
      </c>
      <c r="Q31" s="36">
        <v>7</v>
      </c>
      <c r="R31" s="36">
        <v>0</v>
      </c>
      <c r="S31" s="119">
        <f>(J31/F31)*100</f>
        <v>76.86567164179104</v>
      </c>
      <c r="T31" s="36">
        <v>15</v>
      </c>
      <c r="U31" s="36"/>
      <c r="V31" s="36"/>
      <c r="W31" s="36"/>
      <c r="X31" s="36"/>
      <c r="Y31" s="1"/>
    </row>
    <row r="32" spans="1:25" ht="15.75" thickBot="1">
      <c r="A32" s="211" t="s">
        <v>149</v>
      </c>
      <c r="B32" s="212"/>
      <c r="C32" s="213"/>
      <c r="D32" s="36">
        <v>82</v>
      </c>
      <c r="E32" s="36">
        <v>0</v>
      </c>
      <c r="F32" s="36">
        <v>82</v>
      </c>
      <c r="G32" s="36">
        <v>82</v>
      </c>
      <c r="H32" s="36">
        <v>1</v>
      </c>
      <c r="I32" s="118">
        <v>1</v>
      </c>
      <c r="J32" s="36">
        <f>SUM(K32:N32)</f>
        <v>67</v>
      </c>
      <c r="K32" s="118">
        <v>5</v>
      </c>
      <c r="L32" s="36">
        <v>26</v>
      </c>
      <c r="M32" s="36">
        <v>17</v>
      </c>
      <c r="N32" s="36">
        <v>19</v>
      </c>
      <c r="O32" s="36">
        <f>SUM(P32:R32)</f>
        <v>13</v>
      </c>
      <c r="P32" s="36">
        <v>11</v>
      </c>
      <c r="Q32" s="36">
        <v>2</v>
      </c>
      <c r="R32" s="36">
        <v>0</v>
      </c>
      <c r="S32" s="119">
        <f>(J32/F32)*100</f>
        <v>81.70731707317073</v>
      </c>
      <c r="T32" s="36">
        <v>18</v>
      </c>
      <c r="U32" s="36"/>
      <c r="V32" s="36"/>
      <c r="W32" s="36"/>
      <c r="X32" s="36"/>
      <c r="Y32" s="1"/>
    </row>
    <row r="33" spans="1:25" ht="15.75" thickBot="1">
      <c r="A33" s="211" t="s">
        <v>150</v>
      </c>
      <c r="B33" s="212"/>
      <c r="C33" s="213"/>
      <c r="D33" s="36">
        <v>41</v>
      </c>
      <c r="E33" s="36">
        <v>1</v>
      </c>
      <c r="F33" s="36">
        <v>40</v>
      </c>
      <c r="G33" s="36">
        <v>40</v>
      </c>
      <c r="H33" s="36">
        <v>0</v>
      </c>
      <c r="I33" s="118">
        <v>0</v>
      </c>
      <c r="J33" s="36">
        <f>SUM(K33:N33)</f>
        <v>37</v>
      </c>
      <c r="K33" s="118">
        <v>6</v>
      </c>
      <c r="L33" s="36">
        <v>18</v>
      </c>
      <c r="M33" s="36">
        <v>7</v>
      </c>
      <c r="N33" s="36">
        <v>6</v>
      </c>
      <c r="O33" s="36">
        <f>SUM(P33:R33)</f>
        <v>3</v>
      </c>
      <c r="P33" s="36">
        <v>3</v>
      </c>
      <c r="Q33" s="36">
        <v>0</v>
      </c>
      <c r="R33" s="36">
        <v>0</v>
      </c>
      <c r="S33" s="119">
        <f>(J33/F33)*100</f>
        <v>92.5</v>
      </c>
      <c r="T33" s="36">
        <v>9</v>
      </c>
      <c r="U33" s="36"/>
      <c r="V33" s="36"/>
      <c r="W33" s="36"/>
      <c r="X33" s="36"/>
      <c r="Y33" s="13"/>
    </row>
    <row r="34" spans="1:25" s="16" customFormat="1" ht="15.75" customHeight="1" thickBot="1">
      <c r="A34" s="214" t="s">
        <v>60</v>
      </c>
      <c r="B34" s="215"/>
      <c r="C34" s="216"/>
      <c r="D34" s="128">
        <f aca="true" t="shared" si="6" ref="D34:R34">SUM(D31:D33)</f>
        <v>258</v>
      </c>
      <c r="E34" s="128">
        <f t="shared" si="6"/>
        <v>2</v>
      </c>
      <c r="F34" s="128">
        <f t="shared" si="6"/>
        <v>256</v>
      </c>
      <c r="G34" s="128">
        <f t="shared" si="6"/>
        <v>256</v>
      </c>
      <c r="H34" s="128">
        <f t="shared" si="6"/>
        <v>2</v>
      </c>
      <c r="I34" s="128">
        <f t="shared" si="6"/>
        <v>9</v>
      </c>
      <c r="J34" s="128">
        <f t="shared" si="6"/>
        <v>207</v>
      </c>
      <c r="K34" s="128">
        <f t="shared" si="6"/>
        <v>15</v>
      </c>
      <c r="L34" s="128">
        <f t="shared" si="6"/>
        <v>79</v>
      </c>
      <c r="M34" s="130">
        <f t="shared" si="6"/>
        <v>54</v>
      </c>
      <c r="N34" s="130">
        <f t="shared" si="6"/>
        <v>59</v>
      </c>
      <c r="O34" s="130">
        <f t="shared" si="6"/>
        <v>38</v>
      </c>
      <c r="P34" s="130">
        <f t="shared" si="6"/>
        <v>29</v>
      </c>
      <c r="Q34" s="130">
        <f t="shared" si="6"/>
        <v>9</v>
      </c>
      <c r="R34" s="130">
        <f t="shared" si="6"/>
        <v>0</v>
      </c>
      <c r="S34" s="129">
        <f>(J34/F34)*100</f>
        <v>80.859375</v>
      </c>
      <c r="T34" s="130">
        <f>SUM(T31:T33)</f>
        <v>42</v>
      </c>
      <c r="U34" s="128">
        <f>SUM(U31:U33)</f>
        <v>0</v>
      </c>
      <c r="V34" s="128">
        <f>SUM(V31:V33)</f>
        <v>0</v>
      </c>
      <c r="W34" s="128">
        <f>SUM(W31:W33)</f>
        <v>0</v>
      </c>
      <c r="X34" s="128">
        <f>SUM(X31:X33)</f>
        <v>0</v>
      </c>
      <c r="Y34" s="15"/>
    </row>
    <row r="35" spans="1:26" s="12" customFormat="1" ht="18.75" customHeight="1" thickBot="1">
      <c r="A35" s="232" t="s">
        <v>136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13"/>
      <c r="Z35" s="13"/>
    </row>
    <row r="36" spans="1:27" ht="15.75" thickBot="1">
      <c r="A36" s="211" t="s">
        <v>151</v>
      </c>
      <c r="B36" s="212"/>
      <c r="C36" s="213"/>
      <c r="D36" s="36">
        <v>214</v>
      </c>
      <c r="E36" s="36">
        <v>0</v>
      </c>
      <c r="F36" s="36">
        <v>214</v>
      </c>
      <c r="G36" s="36">
        <v>214</v>
      </c>
      <c r="H36" s="36">
        <v>0</v>
      </c>
      <c r="I36" s="118">
        <v>6</v>
      </c>
      <c r="J36" s="118">
        <f>SUM(K36:N36)</f>
        <v>202</v>
      </c>
      <c r="K36" s="118">
        <v>2</v>
      </c>
      <c r="L36" s="36">
        <v>56</v>
      </c>
      <c r="M36" s="36">
        <v>125</v>
      </c>
      <c r="N36" s="36">
        <v>19</v>
      </c>
      <c r="O36" s="36">
        <f>SUM(P36:R36)</f>
        <v>6</v>
      </c>
      <c r="P36" s="36">
        <v>6</v>
      </c>
      <c r="Q36" s="36">
        <v>0</v>
      </c>
      <c r="R36" s="36">
        <v>0</v>
      </c>
      <c r="S36" s="119">
        <f>(J36/F36)*100</f>
        <v>94.39252336448598</v>
      </c>
      <c r="T36" s="36">
        <v>37</v>
      </c>
      <c r="U36" s="36"/>
      <c r="V36" s="36"/>
      <c r="W36" s="36"/>
      <c r="X36" s="36"/>
      <c r="Y36" s="13"/>
      <c r="Z36" s="13"/>
      <c r="AA36" s="13"/>
    </row>
    <row r="37" spans="1:26" ht="15.75" thickBot="1">
      <c r="A37" s="211" t="s">
        <v>152</v>
      </c>
      <c r="B37" s="212"/>
      <c r="C37" s="213"/>
      <c r="D37" s="36">
        <v>168</v>
      </c>
      <c r="E37" s="36">
        <v>0</v>
      </c>
      <c r="F37" s="36">
        <v>168</v>
      </c>
      <c r="G37" s="36">
        <v>168</v>
      </c>
      <c r="H37" s="36">
        <v>0</v>
      </c>
      <c r="I37" s="118">
        <v>4</v>
      </c>
      <c r="J37" s="118">
        <f>SUM(K37:N37)</f>
        <v>163</v>
      </c>
      <c r="K37" s="118">
        <v>8</v>
      </c>
      <c r="L37" s="36">
        <v>56</v>
      </c>
      <c r="M37" s="36">
        <v>85</v>
      </c>
      <c r="N37" s="36">
        <v>14</v>
      </c>
      <c r="O37" s="36">
        <f>SUM(P37:R37)</f>
        <v>1</v>
      </c>
      <c r="P37" s="36">
        <v>1</v>
      </c>
      <c r="Q37" s="36">
        <v>0</v>
      </c>
      <c r="R37" s="36">
        <v>0</v>
      </c>
      <c r="S37" s="119">
        <f>(J37/F37)*100</f>
        <v>97.02380952380952</v>
      </c>
      <c r="T37" s="36">
        <v>18</v>
      </c>
      <c r="U37" s="36"/>
      <c r="V37" s="36"/>
      <c r="W37" s="36"/>
      <c r="X37" s="36"/>
      <c r="Y37" s="1"/>
      <c r="Z37" s="12"/>
    </row>
    <row r="38" spans="1:25" s="57" customFormat="1" ht="18.75" thickBot="1">
      <c r="A38" s="214" t="s">
        <v>60</v>
      </c>
      <c r="B38" s="215"/>
      <c r="C38" s="216"/>
      <c r="D38" s="128">
        <f aca="true" t="shared" si="7" ref="D38:R38">SUM(D36:D37)</f>
        <v>382</v>
      </c>
      <c r="E38" s="128">
        <f t="shared" si="7"/>
        <v>0</v>
      </c>
      <c r="F38" s="128">
        <f t="shared" si="7"/>
        <v>382</v>
      </c>
      <c r="G38" s="128">
        <f t="shared" si="7"/>
        <v>382</v>
      </c>
      <c r="H38" s="128">
        <f t="shared" si="7"/>
        <v>0</v>
      </c>
      <c r="I38" s="128">
        <f t="shared" si="7"/>
        <v>10</v>
      </c>
      <c r="J38" s="203">
        <f t="shared" si="7"/>
        <v>365</v>
      </c>
      <c r="K38" s="128">
        <f t="shared" si="7"/>
        <v>10</v>
      </c>
      <c r="L38" s="128">
        <f t="shared" si="7"/>
        <v>112</v>
      </c>
      <c r="M38" s="128">
        <f t="shared" si="7"/>
        <v>210</v>
      </c>
      <c r="N38" s="128">
        <f t="shared" si="7"/>
        <v>33</v>
      </c>
      <c r="O38" s="128">
        <f t="shared" si="7"/>
        <v>7</v>
      </c>
      <c r="P38" s="128">
        <f t="shared" si="7"/>
        <v>7</v>
      </c>
      <c r="Q38" s="128">
        <f t="shared" si="7"/>
        <v>0</v>
      </c>
      <c r="R38" s="128">
        <f t="shared" si="7"/>
        <v>0</v>
      </c>
      <c r="S38" s="129">
        <f>(J38/F38)*100</f>
        <v>95.54973821989529</v>
      </c>
      <c r="T38" s="128">
        <f>SUM(T36:T37)</f>
        <v>55</v>
      </c>
      <c r="U38" s="128">
        <f>SUM(U36:U37)</f>
        <v>0</v>
      </c>
      <c r="V38" s="128">
        <f>SUM(V36:V37)</f>
        <v>0</v>
      </c>
      <c r="W38" s="128">
        <f>SUM(W36:W37)</f>
        <v>0</v>
      </c>
      <c r="X38" s="128">
        <f>SUM(X36:X37)</f>
        <v>0</v>
      </c>
      <c r="Y38" s="58"/>
    </row>
    <row r="39" spans="1:25" s="12" customFormat="1" ht="18.75" customHeight="1" thickBot="1">
      <c r="A39" s="231" t="s">
        <v>54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13"/>
    </row>
    <row r="40" spans="1:25" ht="15.75" thickBot="1">
      <c r="A40" s="211" t="s">
        <v>153</v>
      </c>
      <c r="B40" s="212"/>
      <c r="C40" s="213"/>
      <c r="D40" s="118">
        <v>97</v>
      </c>
      <c r="E40" s="36">
        <v>0</v>
      </c>
      <c r="F40" s="36">
        <v>97</v>
      </c>
      <c r="G40" s="36">
        <v>97</v>
      </c>
      <c r="H40" s="36">
        <v>0</v>
      </c>
      <c r="I40" s="118">
        <v>3</v>
      </c>
      <c r="J40" s="36">
        <f aca="true" t="shared" si="8" ref="J40:J46">SUM(K40:N40)</f>
        <v>78</v>
      </c>
      <c r="K40" s="118">
        <v>0</v>
      </c>
      <c r="L40" s="36">
        <v>31</v>
      </c>
      <c r="M40" s="36">
        <v>47</v>
      </c>
      <c r="N40" s="36">
        <v>0</v>
      </c>
      <c r="O40" s="36">
        <f aca="true" t="shared" si="9" ref="O40:O46">SUM(P40:R40)</f>
        <v>16</v>
      </c>
      <c r="P40" s="36">
        <v>9</v>
      </c>
      <c r="Q40" s="36">
        <v>7</v>
      </c>
      <c r="R40" s="36">
        <v>0</v>
      </c>
      <c r="S40" s="119">
        <f aca="true" t="shared" si="10" ref="S40:S47">(J40/F40)*100</f>
        <v>80.41237113402062</v>
      </c>
      <c r="T40" s="118">
        <v>8</v>
      </c>
      <c r="U40" s="36"/>
      <c r="V40" s="36"/>
      <c r="W40" s="36"/>
      <c r="X40" s="36"/>
      <c r="Y40" s="112"/>
    </row>
    <row r="41" spans="1:25" ht="31.5" customHeight="1" thickBot="1">
      <c r="A41" s="273" t="s">
        <v>154</v>
      </c>
      <c r="B41" s="274"/>
      <c r="C41" s="275"/>
      <c r="D41" s="271">
        <v>114</v>
      </c>
      <c r="E41" s="167">
        <v>0</v>
      </c>
      <c r="F41" s="167">
        <v>114</v>
      </c>
      <c r="G41" s="167">
        <v>114</v>
      </c>
      <c r="H41" s="167">
        <v>1</v>
      </c>
      <c r="I41" s="271">
        <v>2</v>
      </c>
      <c r="J41" s="167">
        <f t="shared" si="8"/>
        <v>102</v>
      </c>
      <c r="K41" s="271">
        <v>4</v>
      </c>
      <c r="L41" s="167">
        <v>45</v>
      </c>
      <c r="M41" s="167">
        <v>37</v>
      </c>
      <c r="N41" s="167">
        <v>16</v>
      </c>
      <c r="O41" s="167">
        <f t="shared" si="9"/>
        <v>9</v>
      </c>
      <c r="P41" s="167">
        <v>7</v>
      </c>
      <c r="Q41" s="167">
        <v>2</v>
      </c>
      <c r="R41" s="167">
        <v>0</v>
      </c>
      <c r="S41" s="272">
        <f t="shared" si="10"/>
        <v>89.47368421052632</v>
      </c>
      <c r="T41" s="271">
        <v>8</v>
      </c>
      <c r="U41" s="167"/>
      <c r="V41" s="167"/>
      <c r="W41" s="167"/>
      <c r="X41" s="167"/>
      <c r="Y41" s="112"/>
    </row>
    <row r="42" spans="1:25" ht="31.5" customHeight="1" thickBot="1">
      <c r="A42" s="279" t="s">
        <v>155</v>
      </c>
      <c r="B42" s="280"/>
      <c r="C42" s="281"/>
      <c r="D42" s="271">
        <v>22</v>
      </c>
      <c r="E42" s="167">
        <v>0</v>
      </c>
      <c r="F42" s="167">
        <v>22</v>
      </c>
      <c r="G42" s="167">
        <v>22</v>
      </c>
      <c r="H42" s="167">
        <v>0</v>
      </c>
      <c r="I42" s="167">
        <v>0</v>
      </c>
      <c r="J42" s="167">
        <f t="shared" si="8"/>
        <v>20</v>
      </c>
      <c r="K42" s="167">
        <v>1</v>
      </c>
      <c r="L42" s="167">
        <v>7</v>
      </c>
      <c r="M42" s="167">
        <v>11</v>
      </c>
      <c r="N42" s="167">
        <v>1</v>
      </c>
      <c r="O42" s="167">
        <f t="shared" si="9"/>
        <v>2</v>
      </c>
      <c r="P42" s="167">
        <v>0</v>
      </c>
      <c r="Q42" s="167">
        <v>2</v>
      </c>
      <c r="R42" s="167">
        <v>0</v>
      </c>
      <c r="S42" s="272">
        <f t="shared" si="10"/>
        <v>90.9090909090909</v>
      </c>
      <c r="T42" s="271">
        <v>0</v>
      </c>
      <c r="U42" s="167"/>
      <c r="V42" s="167"/>
      <c r="W42" s="167"/>
      <c r="X42" s="167"/>
      <c r="Y42" s="113"/>
    </row>
    <row r="43" spans="1:25" ht="28.5" customHeight="1" thickBot="1">
      <c r="A43" s="276" t="s">
        <v>156</v>
      </c>
      <c r="B43" s="277"/>
      <c r="C43" s="278"/>
      <c r="D43" s="271">
        <v>38</v>
      </c>
      <c r="E43" s="167">
        <v>0</v>
      </c>
      <c r="F43" s="167">
        <v>38</v>
      </c>
      <c r="G43" s="167">
        <v>38</v>
      </c>
      <c r="H43" s="167">
        <v>0</v>
      </c>
      <c r="I43" s="167">
        <v>0</v>
      </c>
      <c r="J43" s="167">
        <f t="shared" si="8"/>
        <v>33</v>
      </c>
      <c r="K43" s="167">
        <v>0</v>
      </c>
      <c r="L43" s="167">
        <v>8</v>
      </c>
      <c r="M43" s="167">
        <v>18</v>
      </c>
      <c r="N43" s="167">
        <v>7</v>
      </c>
      <c r="O43" s="167">
        <f t="shared" si="9"/>
        <v>5</v>
      </c>
      <c r="P43" s="167">
        <v>4</v>
      </c>
      <c r="Q43" s="167">
        <v>1</v>
      </c>
      <c r="R43" s="167">
        <v>0</v>
      </c>
      <c r="S43" s="272">
        <f t="shared" si="10"/>
        <v>86.8421052631579</v>
      </c>
      <c r="T43" s="271">
        <v>0</v>
      </c>
      <c r="U43" s="167"/>
      <c r="V43" s="167"/>
      <c r="W43" s="282"/>
      <c r="X43" s="282"/>
      <c r="Y43" s="202"/>
    </row>
    <row r="44" spans="1:25" ht="35.25" customHeight="1" thickBot="1">
      <c r="A44" s="273" t="s">
        <v>157</v>
      </c>
      <c r="B44" s="274"/>
      <c r="C44" s="275"/>
      <c r="D44" s="271">
        <v>31</v>
      </c>
      <c r="E44" s="167">
        <v>0</v>
      </c>
      <c r="F44" s="167">
        <v>31</v>
      </c>
      <c r="G44" s="167">
        <v>31</v>
      </c>
      <c r="H44" s="167">
        <v>0</v>
      </c>
      <c r="I44" s="167">
        <v>1</v>
      </c>
      <c r="J44" s="167">
        <f t="shared" si="8"/>
        <v>29</v>
      </c>
      <c r="K44" s="167">
        <v>5</v>
      </c>
      <c r="L44" s="167">
        <v>14</v>
      </c>
      <c r="M44" s="167">
        <v>10</v>
      </c>
      <c r="N44" s="167">
        <v>0</v>
      </c>
      <c r="O44" s="167">
        <f t="shared" si="9"/>
        <v>1</v>
      </c>
      <c r="P44" s="167">
        <v>0</v>
      </c>
      <c r="Q44" s="167">
        <v>1</v>
      </c>
      <c r="R44" s="167">
        <v>0</v>
      </c>
      <c r="S44" s="272">
        <f t="shared" si="10"/>
        <v>93.54838709677419</v>
      </c>
      <c r="T44" s="271">
        <v>9</v>
      </c>
      <c r="U44" s="167"/>
      <c r="V44" s="167"/>
      <c r="W44" s="282"/>
      <c r="X44" s="282"/>
      <c r="Y44" s="202"/>
    </row>
    <row r="45" spans="1:25" ht="33" customHeight="1" thickBot="1">
      <c r="A45" s="279" t="s">
        <v>158</v>
      </c>
      <c r="B45" s="280"/>
      <c r="C45" s="281"/>
      <c r="D45" s="283">
        <v>75</v>
      </c>
      <c r="E45" s="283">
        <v>0</v>
      </c>
      <c r="F45" s="283">
        <v>75</v>
      </c>
      <c r="G45" s="283">
        <v>75</v>
      </c>
      <c r="H45" s="284">
        <v>0</v>
      </c>
      <c r="I45" s="285">
        <v>2</v>
      </c>
      <c r="J45" s="283">
        <f t="shared" si="8"/>
        <v>62</v>
      </c>
      <c r="K45" s="284">
        <v>1</v>
      </c>
      <c r="L45" s="283">
        <v>22</v>
      </c>
      <c r="M45" s="283">
        <v>36</v>
      </c>
      <c r="N45" s="284">
        <v>3</v>
      </c>
      <c r="O45" s="283">
        <f t="shared" si="9"/>
        <v>11</v>
      </c>
      <c r="P45" s="283">
        <v>9</v>
      </c>
      <c r="Q45" s="283">
        <v>2</v>
      </c>
      <c r="R45" s="283">
        <v>0</v>
      </c>
      <c r="S45" s="286">
        <f t="shared" si="10"/>
        <v>82.66666666666667</v>
      </c>
      <c r="T45" s="287">
        <v>9</v>
      </c>
      <c r="U45" s="283"/>
      <c r="V45" s="283"/>
      <c r="W45" s="283"/>
      <c r="X45" s="283"/>
      <c r="Y45" s="202"/>
    </row>
    <row r="46" spans="1:25" ht="30" customHeight="1" thickBot="1">
      <c r="A46" s="279" t="s">
        <v>159</v>
      </c>
      <c r="B46" s="280"/>
      <c r="C46" s="281"/>
      <c r="D46" s="282">
        <v>28</v>
      </c>
      <c r="E46" s="282">
        <v>0</v>
      </c>
      <c r="F46" s="282">
        <v>28</v>
      </c>
      <c r="G46" s="282">
        <v>28</v>
      </c>
      <c r="H46" s="288">
        <v>0</v>
      </c>
      <c r="I46" s="289">
        <v>0</v>
      </c>
      <c r="J46" s="282">
        <f t="shared" si="8"/>
        <v>28</v>
      </c>
      <c r="K46" s="288">
        <v>2</v>
      </c>
      <c r="L46" s="282">
        <v>6</v>
      </c>
      <c r="M46" s="282">
        <v>13</v>
      </c>
      <c r="N46" s="288">
        <v>7</v>
      </c>
      <c r="O46" s="282">
        <f t="shared" si="9"/>
        <v>0</v>
      </c>
      <c r="P46" s="282">
        <v>0</v>
      </c>
      <c r="Q46" s="282">
        <v>0</v>
      </c>
      <c r="R46" s="282">
        <v>0</v>
      </c>
      <c r="S46" s="290">
        <f t="shared" si="10"/>
        <v>100</v>
      </c>
      <c r="T46" s="291">
        <v>4</v>
      </c>
      <c r="U46" s="282"/>
      <c r="V46" s="282"/>
      <c r="W46" s="282"/>
      <c r="X46" s="282"/>
      <c r="Y46" s="202"/>
    </row>
    <row r="47" spans="1:25" s="57" customFormat="1" ht="18.75" thickBot="1">
      <c r="A47" s="214" t="s">
        <v>60</v>
      </c>
      <c r="B47" s="215"/>
      <c r="C47" s="216"/>
      <c r="D47" s="127">
        <f>SUM(D40:D46)</f>
        <v>405</v>
      </c>
      <c r="E47" s="127">
        <f aca="true" t="shared" si="11" ref="E47:R47">SUM(E40:E46)</f>
        <v>0</v>
      </c>
      <c r="F47" s="127">
        <f t="shared" si="11"/>
        <v>405</v>
      </c>
      <c r="G47" s="127">
        <f t="shared" si="11"/>
        <v>405</v>
      </c>
      <c r="H47" s="131">
        <f t="shared" si="11"/>
        <v>1</v>
      </c>
      <c r="I47" s="132">
        <f t="shared" si="11"/>
        <v>8</v>
      </c>
      <c r="J47" s="127">
        <f t="shared" si="11"/>
        <v>352</v>
      </c>
      <c r="K47" s="131">
        <f t="shared" si="11"/>
        <v>13</v>
      </c>
      <c r="L47" s="127">
        <f t="shared" si="11"/>
        <v>133</v>
      </c>
      <c r="M47" s="127">
        <f t="shared" si="11"/>
        <v>172</v>
      </c>
      <c r="N47" s="131">
        <f t="shared" si="11"/>
        <v>34</v>
      </c>
      <c r="O47" s="127">
        <f t="shared" si="11"/>
        <v>44</v>
      </c>
      <c r="P47" s="127">
        <f t="shared" si="11"/>
        <v>29</v>
      </c>
      <c r="Q47" s="127">
        <f t="shared" si="11"/>
        <v>15</v>
      </c>
      <c r="R47" s="127">
        <f t="shared" si="11"/>
        <v>0</v>
      </c>
      <c r="S47" s="133">
        <f t="shared" si="10"/>
        <v>86.91358024691358</v>
      </c>
      <c r="T47" s="127">
        <f>SUM(T40:T46)</f>
        <v>38</v>
      </c>
      <c r="U47" s="127">
        <f>SUM(U40:U44)</f>
        <v>0</v>
      </c>
      <c r="V47" s="127">
        <f>SUM(V40:V44)</f>
        <v>0</v>
      </c>
      <c r="W47" s="128">
        <f>SUM(W40:W44)</f>
        <v>0</v>
      </c>
      <c r="X47" s="128">
        <f>SUM(X40:X44)</f>
        <v>0</v>
      </c>
      <c r="Y47" s="58"/>
    </row>
    <row r="48" spans="1:25" s="12" customFormat="1" ht="18" customHeight="1" thickBot="1">
      <c r="A48" s="231" t="s">
        <v>129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13"/>
    </row>
    <row r="49" spans="1:25" s="3" customFormat="1" ht="15.75" thickBot="1">
      <c r="A49" s="211" t="s">
        <v>160</v>
      </c>
      <c r="B49" s="212"/>
      <c r="C49" s="213"/>
      <c r="D49" s="36">
        <v>163</v>
      </c>
      <c r="E49" s="36">
        <v>0</v>
      </c>
      <c r="F49" s="36">
        <v>163</v>
      </c>
      <c r="G49" s="36">
        <v>163</v>
      </c>
      <c r="H49" s="36">
        <v>0</v>
      </c>
      <c r="I49" s="118">
        <v>0</v>
      </c>
      <c r="J49" s="36">
        <f>SUM(K49:N49)</f>
        <v>159</v>
      </c>
      <c r="K49" s="118">
        <v>13</v>
      </c>
      <c r="L49" s="36">
        <v>31</v>
      </c>
      <c r="M49" s="36">
        <v>109</v>
      </c>
      <c r="N49" s="36">
        <v>6</v>
      </c>
      <c r="O49" s="36">
        <f>SUM(P49:R49)</f>
        <v>4</v>
      </c>
      <c r="P49" s="36">
        <v>0</v>
      </c>
      <c r="Q49" s="36">
        <v>0</v>
      </c>
      <c r="R49" s="36">
        <v>4</v>
      </c>
      <c r="S49" s="119">
        <f aca="true" t="shared" si="12" ref="S49:S61">(J49/F49)*100</f>
        <v>97.54601226993866</v>
      </c>
      <c r="T49" s="36">
        <v>9</v>
      </c>
      <c r="U49" s="36"/>
      <c r="V49" s="36"/>
      <c r="W49" s="36"/>
      <c r="X49" s="36"/>
      <c r="Y49" s="4"/>
    </row>
    <row r="50" spans="1:25" s="3" customFormat="1" ht="15.75" thickBot="1">
      <c r="A50" s="219" t="s">
        <v>161</v>
      </c>
      <c r="B50" s="220"/>
      <c r="C50" s="221"/>
      <c r="D50" s="36">
        <v>26</v>
      </c>
      <c r="E50" s="36">
        <v>0</v>
      </c>
      <c r="F50" s="36">
        <v>26</v>
      </c>
      <c r="G50" s="36">
        <v>26</v>
      </c>
      <c r="H50" s="36">
        <v>0</v>
      </c>
      <c r="I50" s="118">
        <v>0</v>
      </c>
      <c r="J50" s="36">
        <f>SUM(K50:N50)</f>
        <v>26</v>
      </c>
      <c r="K50" s="118">
        <v>1</v>
      </c>
      <c r="L50" s="36">
        <v>2</v>
      </c>
      <c r="M50" s="36">
        <v>23</v>
      </c>
      <c r="N50" s="36">
        <v>0</v>
      </c>
      <c r="O50" s="36">
        <f>SUM(P50:R50)</f>
        <v>0</v>
      </c>
      <c r="P50" s="36">
        <v>0</v>
      </c>
      <c r="Q50" s="36">
        <v>0</v>
      </c>
      <c r="R50" s="36">
        <v>0</v>
      </c>
      <c r="S50" s="119">
        <f t="shared" si="12"/>
        <v>100</v>
      </c>
      <c r="T50" s="36">
        <v>0</v>
      </c>
      <c r="U50" s="36"/>
      <c r="V50" s="36"/>
      <c r="W50" s="36"/>
      <c r="X50" s="36"/>
      <c r="Y50" s="4"/>
    </row>
    <row r="51" spans="1:25" s="3" customFormat="1" ht="15.75" thickBot="1">
      <c r="A51" s="211" t="s">
        <v>162</v>
      </c>
      <c r="B51" s="212"/>
      <c r="C51" s="213"/>
      <c r="D51" s="36">
        <v>75</v>
      </c>
      <c r="E51" s="36">
        <v>2</v>
      </c>
      <c r="F51" s="36">
        <v>73</v>
      </c>
      <c r="G51" s="36">
        <v>73</v>
      </c>
      <c r="H51" s="36">
        <v>0</v>
      </c>
      <c r="I51" s="118">
        <v>0</v>
      </c>
      <c r="J51" s="36">
        <f>SUM(K51:N51)</f>
        <v>68</v>
      </c>
      <c r="K51" s="118">
        <v>3</v>
      </c>
      <c r="L51" s="36">
        <v>18</v>
      </c>
      <c r="M51" s="36">
        <v>47</v>
      </c>
      <c r="N51" s="36">
        <v>0</v>
      </c>
      <c r="O51" s="36">
        <f>SUM(P51:R51)</f>
        <v>5</v>
      </c>
      <c r="P51" s="36">
        <v>1</v>
      </c>
      <c r="Q51" s="36">
        <v>1</v>
      </c>
      <c r="R51" s="36">
        <v>3</v>
      </c>
      <c r="S51" s="119">
        <f t="shared" si="12"/>
        <v>93.15068493150685</v>
      </c>
      <c r="T51" s="36">
        <v>9</v>
      </c>
      <c r="U51" s="36"/>
      <c r="V51" s="36"/>
      <c r="W51" s="36"/>
      <c r="X51" s="36"/>
      <c r="Y51" s="4"/>
    </row>
    <row r="52" spans="1:25" s="3" customFormat="1" ht="15.75" thickBot="1">
      <c r="A52" s="219" t="s">
        <v>163</v>
      </c>
      <c r="B52" s="220"/>
      <c r="C52" s="221"/>
      <c r="D52" s="118">
        <v>177</v>
      </c>
      <c r="E52" s="118">
        <v>0</v>
      </c>
      <c r="F52" s="118">
        <v>177</v>
      </c>
      <c r="G52" s="118">
        <v>177</v>
      </c>
      <c r="H52" s="118">
        <v>0</v>
      </c>
      <c r="I52" s="118">
        <v>0</v>
      </c>
      <c r="J52" s="118">
        <f>SUM(K52:N52)</f>
        <v>173</v>
      </c>
      <c r="K52" s="118">
        <v>7</v>
      </c>
      <c r="L52" s="118">
        <v>46</v>
      </c>
      <c r="M52" s="118">
        <v>117</v>
      </c>
      <c r="N52" s="118">
        <v>3</v>
      </c>
      <c r="O52" s="118">
        <f>SUM(P52:R52)</f>
        <v>4</v>
      </c>
      <c r="P52" s="118">
        <v>0</v>
      </c>
      <c r="Q52" s="118">
        <v>0</v>
      </c>
      <c r="R52" s="118">
        <v>4</v>
      </c>
      <c r="S52" s="204">
        <f t="shared" si="12"/>
        <v>97.74011299435028</v>
      </c>
      <c r="T52" s="118">
        <v>14</v>
      </c>
      <c r="U52" s="36"/>
      <c r="V52" s="36"/>
      <c r="W52" s="36"/>
      <c r="X52" s="36"/>
      <c r="Y52" s="4"/>
    </row>
    <row r="53" spans="1:25" s="3" customFormat="1" ht="28.5" customHeight="1" thickBot="1">
      <c r="A53" s="292" t="s">
        <v>164</v>
      </c>
      <c r="B53" s="293"/>
      <c r="C53" s="294"/>
      <c r="D53" s="295">
        <v>71</v>
      </c>
      <c r="E53" s="295">
        <v>0</v>
      </c>
      <c r="F53" s="295">
        <v>71</v>
      </c>
      <c r="G53" s="295">
        <v>71</v>
      </c>
      <c r="H53" s="295">
        <v>0</v>
      </c>
      <c r="I53" s="296">
        <v>0</v>
      </c>
      <c r="J53" s="295">
        <f>SUM(K53:N53)</f>
        <v>64</v>
      </c>
      <c r="K53" s="296">
        <v>2</v>
      </c>
      <c r="L53" s="295">
        <v>18</v>
      </c>
      <c r="M53" s="295">
        <v>43</v>
      </c>
      <c r="N53" s="295">
        <v>1</v>
      </c>
      <c r="O53" s="295">
        <f>SUM(P53:R53)</f>
        <v>7</v>
      </c>
      <c r="P53" s="295">
        <v>1</v>
      </c>
      <c r="Q53" s="295">
        <v>1</v>
      </c>
      <c r="R53" s="295">
        <v>5</v>
      </c>
      <c r="S53" s="297">
        <f t="shared" si="12"/>
        <v>90.14084507042254</v>
      </c>
      <c r="T53" s="295">
        <v>7</v>
      </c>
      <c r="U53" s="295"/>
      <c r="V53" s="295"/>
      <c r="W53" s="295"/>
      <c r="X53" s="295"/>
      <c r="Y53" s="4"/>
    </row>
    <row r="54" spans="1:25" s="3" customFormat="1" ht="15.75" thickBot="1">
      <c r="A54" s="225" t="s">
        <v>60</v>
      </c>
      <c r="B54" s="226"/>
      <c r="C54" s="227"/>
      <c r="D54" s="128">
        <f aca="true" t="shared" si="13" ref="D54:R54">SUM(D49:D53)</f>
        <v>512</v>
      </c>
      <c r="E54" s="128">
        <f t="shared" si="13"/>
        <v>2</v>
      </c>
      <c r="F54" s="128">
        <f t="shared" si="13"/>
        <v>510</v>
      </c>
      <c r="G54" s="128">
        <f t="shared" si="13"/>
        <v>510</v>
      </c>
      <c r="H54" s="128">
        <f t="shared" si="13"/>
        <v>0</v>
      </c>
      <c r="I54" s="128">
        <f t="shared" si="13"/>
        <v>0</v>
      </c>
      <c r="J54" s="128">
        <f t="shared" si="13"/>
        <v>490</v>
      </c>
      <c r="K54" s="128">
        <f t="shared" si="13"/>
        <v>26</v>
      </c>
      <c r="L54" s="128">
        <f t="shared" si="13"/>
        <v>115</v>
      </c>
      <c r="M54" s="128">
        <f t="shared" si="13"/>
        <v>339</v>
      </c>
      <c r="N54" s="128">
        <f t="shared" si="13"/>
        <v>10</v>
      </c>
      <c r="O54" s="128">
        <f t="shared" si="13"/>
        <v>20</v>
      </c>
      <c r="P54" s="128">
        <f t="shared" si="13"/>
        <v>2</v>
      </c>
      <c r="Q54" s="128">
        <f t="shared" si="13"/>
        <v>2</v>
      </c>
      <c r="R54" s="128">
        <f t="shared" si="13"/>
        <v>16</v>
      </c>
      <c r="S54" s="129">
        <f t="shared" si="12"/>
        <v>96.07843137254902</v>
      </c>
      <c r="T54" s="128">
        <f>SUM(T49:T53)</f>
        <v>39</v>
      </c>
      <c r="U54" s="128">
        <f>SUM(U49:U53)</f>
        <v>0</v>
      </c>
      <c r="V54" s="128">
        <f>SUM(V49:V53)</f>
        <v>0</v>
      </c>
      <c r="W54" s="128">
        <f>SUM(W49:W53)</f>
        <v>0</v>
      </c>
      <c r="X54" s="128"/>
      <c r="Y54" s="4"/>
    </row>
    <row r="55" spans="1:25" s="114" customFormat="1" ht="18.75" thickBot="1">
      <c r="A55" s="231" t="s">
        <v>84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6"/>
      <c r="Y55" s="56"/>
    </row>
    <row r="56" spans="1:25" s="114" customFormat="1" ht="18.75" thickBot="1">
      <c r="A56" s="222" t="s">
        <v>169</v>
      </c>
      <c r="B56" s="223"/>
      <c r="C56" s="223"/>
      <c r="D56" s="121">
        <v>77</v>
      </c>
      <c r="E56" s="121">
        <v>0</v>
      </c>
      <c r="F56" s="121">
        <v>77</v>
      </c>
      <c r="G56" s="121">
        <v>77</v>
      </c>
      <c r="H56" s="121">
        <v>0</v>
      </c>
      <c r="I56" s="121">
        <v>0</v>
      </c>
      <c r="J56" s="121">
        <f>SUM(K56:N56)</f>
        <v>77</v>
      </c>
      <c r="K56" s="121">
        <v>5</v>
      </c>
      <c r="L56" s="121">
        <v>29</v>
      </c>
      <c r="M56" s="120">
        <v>34</v>
      </c>
      <c r="N56" s="121">
        <v>9</v>
      </c>
      <c r="O56" s="120">
        <f>SUM(P56:R56)</f>
        <v>0</v>
      </c>
      <c r="P56" s="120">
        <v>0</v>
      </c>
      <c r="Q56" s="121">
        <v>0</v>
      </c>
      <c r="R56" s="120">
        <v>0</v>
      </c>
      <c r="S56" s="119">
        <f t="shared" si="12"/>
        <v>100</v>
      </c>
      <c r="T56" s="121">
        <v>10</v>
      </c>
      <c r="U56" s="121"/>
      <c r="V56" s="122"/>
      <c r="W56" s="120"/>
      <c r="X56" s="121"/>
      <c r="Y56" s="56"/>
    </row>
    <row r="57" spans="1:25" s="114" customFormat="1" ht="18.75" thickBot="1">
      <c r="A57" s="222" t="s">
        <v>165</v>
      </c>
      <c r="B57" s="223"/>
      <c r="C57" s="224"/>
      <c r="D57" s="121">
        <v>26</v>
      </c>
      <c r="E57" s="136">
        <v>0</v>
      </c>
      <c r="F57" s="136">
        <v>26</v>
      </c>
      <c r="G57" s="136">
        <v>26</v>
      </c>
      <c r="H57" s="136">
        <v>0</v>
      </c>
      <c r="I57" s="136">
        <v>0</v>
      </c>
      <c r="J57" s="136">
        <f>SUM(K57:N57)</f>
        <v>24</v>
      </c>
      <c r="K57" s="136">
        <v>3</v>
      </c>
      <c r="L57" s="121">
        <v>10</v>
      </c>
      <c r="M57" s="121">
        <v>9</v>
      </c>
      <c r="N57" s="121">
        <v>2</v>
      </c>
      <c r="O57" s="120">
        <f>SUM(P57:R57)</f>
        <v>2</v>
      </c>
      <c r="P57" s="120">
        <v>2</v>
      </c>
      <c r="Q57" s="121">
        <v>0</v>
      </c>
      <c r="R57" s="120">
        <v>0</v>
      </c>
      <c r="S57" s="119">
        <f>(J57/F57)*100</f>
        <v>92.3076923076923</v>
      </c>
      <c r="T57" s="121">
        <v>9</v>
      </c>
      <c r="U57" s="121"/>
      <c r="V57" s="122"/>
      <c r="W57" s="120"/>
      <c r="X57" s="121"/>
      <c r="Y57" s="56"/>
    </row>
    <row r="58" spans="1:25" s="114" customFormat="1" ht="30" customHeight="1" thickBot="1">
      <c r="A58" s="298" t="s">
        <v>166</v>
      </c>
      <c r="B58" s="299"/>
      <c r="C58" s="299"/>
      <c r="D58" s="300">
        <v>47</v>
      </c>
      <c r="E58" s="301">
        <v>0</v>
      </c>
      <c r="F58" s="301">
        <v>47</v>
      </c>
      <c r="G58" s="301">
        <v>47</v>
      </c>
      <c r="H58" s="301">
        <v>0</v>
      </c>
      <c r="I58" s="301">
        <v>1</v>
      </c>
      <c r="J58" s="301">
        <f>SUM(K58:N58)</f>
        <v>45</v>
      </c>
      <c r="K58" s="301">
        <v>7</v>
      </c>
      <c r="L58" s="300">
        <v>13</v>
      </c>
      <c r="M58" s="300">
        <v>20</v>
      </c>
      <c r="N58" s="302">
        <v>5</v>
      </c>
      <c r="O58" s="303">
        <f>SUM(P58:R58)</f>
        <v>1</v>
      </c>
      <c r="P58" s="303">
        <v>1</v>
      </c>
      <c r="Q58" s="302">
        <v>0</v>
      </c>
      <c r="R58" s="304">
        <v>0</v>
      </c>
      <c r="S58" s="297">
        <f t="shared" si="12"/>
        <v>95.74468085106383</v>
      </c>
      <c r="T58" s="300">
        <v>8</v>
      </c>
      <c r="U58" s="300"/>
      <c r="V58" s="305"/>
      <c r="W58" s="304"/>
      <c r="X58" s="121"/>
      <c r="Y58" s="56"/>
    </row>
    <row r="59" spans="1:25" s="114" customFormat="1" ht="18.75" thickBot="1">
      <c r="A59" s="222" t="s">
        <v>167</v>
      </c>
      <c r="B59" s="223"/>
      <c r="C59" s="224"/>
      <c r="D59" s="123">
        <v>95</v>
      </c>
      <c r="E59" s="121">
        <v>0</v>
      </c>
      <c r="F59" s="121">
        <v>95</v>
      </c>
      <c r="G59" s="121">
        <v>95</v>
      </c>
      <c r="H59" s="121">
        <v>0</v>
      </c>
      <c r="I59" s="121">
        <v>1</v>
      </c>
      <c r="J59" s="121">
        <f>SUM(K59:N59)</f>
        <v>89</v>
      </c>
      <c r="K59" s="121">
        <v>3</v>
      </c>
      <c r="L59" s="121">
        <v>29</v>
      </c>
      <c r="M59" s="121">
        <v>40</v>
      </c>
      <c r="N59" s="120">
        <v>17</v>
      </c>
      <c r="O59" s="120">
        <f>SUM(P59:R59)</f>
        <v>5</v>
      </c>
      <c r="P59" s="120">
        <v>4</v>
      </c>
      <c r="Q59" s="121">
        <v>1</v>
      </c>
      <c r="R59" s="124">
        <v>0</v>
      </c>
      <c r="S59" s="119">
        <f t="shared" si="12"/>
        <v>93.6842105263158</v>
      </c>
      <c r="T59" s="168">
        <v>16</v>
      </c>
      <c r="U59" s="168"/>
      <c r="V59" s="168"/>
      <c r="W59" s="124"/>
      <c r="X59" s="136"/>
      <c r="Y59" s="56"/>
    </row>
    <row r="60" spans="1:25" s="114" customFormat="1" ht="29.25" customHeight="1" thickBot="1">
      <c r="A60" s="298" t="s">
        <v>168</v>
      </c>
      <c r="B60" s="299"/>
      <c r="C60" s="306"/>
      <c r="D60" s="300">
        <v>90</v>
      </c>
      <c r="E60" s="300">
        <v>0</v>
      </c>
      <c r="F60" s="300">
        <v>90</v>
      </c>
      <c r="G60" s="300">
        <v>90</v>
      </c>
      <c r="H60" s="300">
        <v>0</v>
      </c>
      <c r="I60" s="300">
        <v>0</v>
      </c>
      <c r="J60" s="300">
        <f>SUM(K60:N60)</f>
        <v>85</v>
      </c>
      <c r="K60" s="300">
        <v>13</v>
      </c>
      <c r="L60" s="300">
        <v>23</v>
      </c>
      <c r="M60" s="300">
        <v>36</v>
      </c>
      <c r="N60" s="304">
        <v>13</v>
      </c>
      <c r="O60" s="304">
        <f>SUM(P60:R60)</f>
        <v>5</v>
      </c>
      <c r="P60" s="304">
        <v>3</v>
      </c>
      <c r="Q60" s="300">
        <v>2</v>
      </c>
      <c r="R60" s="307">
        <v>0</v>
      </c>
      <c r="S60" s="297">
        <f t="shared" si="12"/>
        <v>94.44444444444444</v>
      </c>
      <c r="T60" s="308">
        <v>18</v>
      </c>
      <c r="U60" s="308"/>
      <c r="V60" s="308"/>
      <c r="W60" s="307"/>
      <c r="X60" s="301"/>
      <c r="Y60" s="56"/>
    </row>
    <row r="61" spans="1:25" ht="18.75" customHeight="1" thickBot="1">
      <c r="A61" s="208" t="s">
        <v>60</v>
      </c>
      <c r="B61" s="209"/>
      <c r="C61" s="209"/>
      <c r="D61" s="135">
        <f aca="true" t="shared" si="14" ref="D61:R61">SUM(D56:D60)</f>
        <v>335</v>
      </c>
      <c r="E61" s="135">
        <f t="shared" si="14"/>
        <v>0</v>
      </c>
      <c r="F61" s="135">
        <f t="shared" si="14"/>
        <v>335</v>
      </c>
      <c r="G61" s="135">
        <f t="shared" si="14"/>
        <v>335</v>
      </c>
      <c r="H61" s="135">
        <f t="shared" si="14"/>
        <v>0</v>
      </c>
      <c r="I61" s="135">
        <f t="shared" si="14"/>
        <v>2</v>
      </c>
      <c r="J61" s="135">
        <f t="shared" si="14"/>
        <v>320</v>
      </c>
      <c r="K61" s="135">
        <f t="shared" si="14"/>
        <v>31</v>
      </c>
      <c r="L61" s="135">
        <f t="shared" si="14"/>
        <v>104</v>
      </c>
      <c r="M61" s="135">
        <f t="shared" si="14"/>
        <v>139</v>
      </c>
      <c r="N61" s="134">
        <f t="shared" si="14"/>
        <v>46</v>
      </c>
      <c r="O61" s="128">
        <f t="shared" si="14"/>
        <v>13</v>
      </c>
      <c r="P61" s="128">
        <f t="shared" si="14"/>
        <v>10</v>
      </c>
      <c r="Q61" s="128">
        <f t="shared" si="14"/>
        <v>3</v>
      </c>
      <c r="R61" s="134">
        <f t="shared" si="14"/>
        <v>0</v>
      </c>
      <c r="S61" s="129">
        <f t="shared" si="12"/>
        <v>95.52238805970148</v>
      </c>
      <c r="T61" s="128">
        <f>SUM(T56:T60)</f>
        <v>61</v>
      </c>
      <c r="U61" s="128">
        <f>SUM(U56:U60)</f>
        <v>0</v>
      </c>
      <c r="V61" s="128">
        <f>SUM(V58:V59)</f>
        <v>0</v>
      </c>
      <c r="W61" s="128">
        <f>SUM(W56:W60)</f>
        <v>0</v>
      </c>
      <c r="X61" s="128">
        <f>SUM(X56:X60)</f>
        <v>0</v>
      </c>
      <c r="Y61" s="1"/>
    </row>
    <row r="62" spans="1:25" s="12" customFormat="1" ht="18.75" customHeight="1">
      <c r="A62" s="117"/>
      <c r="B62" s="116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205"/>
      <c r="T62" s="115"/>
      <c r="U62" s="115"/>
      <c r="V62" s="115"/>
      <c r="W62" s="115"/>
      <c r="X62" s="115"/>
      <c r="Y62" s="13"/>
    </row>
    <row r="63" spans="1:25" ht="18.75">
      <c r="A63" s="33" t="s">
        <v>53</v>
      </c>
      <c r="B63" s="34"/>
      <c r="C63" s="35"/>
      <c r="D63" s="125">
        <f>SUM(D61,D54,D47,D38,D34,D29,D22,D13,)</f>
        <v>2841</v>
      </c>
      <c r="E63" s="125">
        <f>SUM(E61,E54,E47,E38,E34,E29,E22,E13,)</f>
        <v>7</v>
      </c>
      <c r="F63" s="125">
        <f>SUM(F61,F54,F47,F38,F34,F29,F22,F13,)</f>
        <v>2834</v>
      </c>
      <c r="G63" s="125">
        <f>SUM(G61,G54,G47,G38,G34,G29,G22,G13,)</f>
        <v>2834</v>
      </c>
      <c r="H63" s="125">
        <f>SUM(H61,H54,H47,H38,H34,H29,H22,H13,)</f>
        <v>3</v>
      </c>
      <c r="I63" s="125">
        <f>SUM(I61,I54,I47,I38,I34,I29,I22,I13,)</f>
        <v>41</v>
      </c>
      <c r="J63" s="125">
        <f>SUM(J61,J54,J47,J38,J34,J29,J22,J13,)</f>
        <v>2467</v>
      </c>
      <c r="K63" s="125">
        <f>SUM(K61,K54,K47,K38,K34,K29,K22,K13,)</f>
        <v>146</v>
      </c>
      <c r="L63" s="125">
        <f>SUM(L61,L54,L47,L38,L34,L29,L22,L13,)</f>
        <v>748</v>
      </c>
      <c r="M63" s="125">
        <f>SUM(M61,M54,M47,M38,M34,M29,M22,M13,)</f>
        <v>1290</v>
      </c>
      <c r="N63" s="125">
        <f>SUM(N61,N54,N47,N38,N34,N29,N22,N13,)</f>
        <v>283</v>
      </c>
      <c r="O63" s="125">
        <f>SUM(O61,O54,O47,O38,O34,O29,O22,O13,)</f>
        <v>323</v>
      </c>
      <c r="P63" s="125">
        <f>SUM(P61,P54,P47,P38,P34,P29,P22,P13,)</f>
        <v>167</v>
      </c>
      <c r="Q63" s="125">
        <f>SUM(Q61,Q54,Q47,Q38,Q34,Q29,Q22,Q13,)</f>
        <v>84</v>
      </c>
      <c r="R63" s="207">
        <f>SUM(R61,R54,R47,R38,R34,R29,R22,R13,)</f>
        <v>72</v>
      </c>
      <c r="S63" s="206">
        <f>(J63/F63)*100</f>
        <v>87.0501058574453</v>
      </c>
      <c r="T63" s="207">
        <f>SUM(T61,T54,T47,T38,T34,T29,T22,T13,)</f>
        <v>309</v>
      </c>
      <c r="U63" s="125">
        <v>0</v>
      </c>
      <c r="V63" s="125">
        <v>0</v>
      </c>
      <c r="W63" s="125">
        <v>0</v>
      </c>
      <c r="X63" s="125">
        <v>0</v>
      </c>
      <c r="Y63" s="1"/>
    </row>
    <row r="64" spans="1:25" ht="12" customHeight="1">
      <c r="A64" s="239"/>
      <c r="B64" s="239"/>
      <c r="C64" s="240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37"/>
      <c r="Y64" s="1"/>
    </row>
    <row r="65" spans="1:25" ht="13.5" hidden="1" thickBot="1">
      <c r="A65" s="241"/>
      <c r="B65" s="241"/>
      <c r="C65" s="242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38"/>
      <c r="Y65" s="1"/>
    </row>
    <row r="66" spans="1:23" ht="12.75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Q66" s="1"/>
      <c r="W66" s="12"/>
    </row>
    <row r="67" spans="1:12" ht="2.25" customHeight="1">
      <c r="A67" s="243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</row>
    <row r="68" spans="1:12" ht="12.7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3" ht="12.7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ht="12.75">
      <c r="A90" s="1"/>
    </row>
    <row r="202" ht="12.75">
      <c r="D202" s="7"/>
    </row>
    <row r="65479" ht="12.75" hidden="1"/>
    <row r="65480" ht="12.75" hidden="1"/>
    <row r="65481" ht="12.75" hidden="1"/>
    <row r="65482" ht="12.75" hidden="1"/>
    <row r="65483" ht="12.75" hidden="1"/>
    <row r="65484" ht="12.75" hidden="1"/>
  </sheetData>
  <sheetProtection/>
  <mergeCells count="79">
    <mergeCell ref="A11:C11"/>
    <mergeCell ref="A12:C12"/>
    <mergeCell ref="A17:C17"/>
    <mergeCell ref="A14:X14"/>
    <mergeCell ref="A27:C27"/>
    <mergeCell ref="A31:C31"/>
    <mergeCell ref="A49:C49"/>
    <mergeCell ref="A34:C34"/>
    <mergeCell ref="A47:C47"/>
    <mergeCell ref="A45:C45"/>
    <mergeCell ref="A42:C42"/>
    <mergeCell ref="A18:C18"/>
    <mergeCell ref="A15:C15"/>
    <mergeCell ref="A20:C20"/>
    <mergeCell ref="A24:C24"/>
    <mergeCell ref="A22:C22"/>
    <mergeCell ref="A23:X23"/>
    <mergeCell ref="M64:M65"/>
    <mergeCell ref="D2:X2"/>
    <mergeCell ref="D3:X3"/>
    <mergeCell ref="J5:N5"/>
    <mergeCell ref="O5:R5"/>
    <mergeCell ref="A6:C6"/>
    <mergeCell ref="A10:X10"/>
    <mergeCell ref="A19:C19"/>
    <mergeCell ref="A35:X35"/>
    <mergeCell ref="A16:C16"/>
    <mergeCell ref="A53:C53"/>
    <mergeCell ref="A66:L67"/>
    <mergeCell ref="K64:K65"/>
    <mergeCell ref="J64:J65"/>
    <mergeCell ref="G64:G65"/>
    <mergeCell ref="H64:H65"/>
    <mergeCell ref="I64:I65"/>
    <mergeCell ref="F64:F65"/>
    <mergeCell ref="L64:L65"/>
    <mergeCell ref="A55:X55"/>
    <mergeCell ref="X64:X65"/>
    <mergeCell ref="A21:C21"/>
    <mergeCell ref="T64:T65"/>
    <mergeCell ref="S64:S65"/>
    <mergeCell ref="R64:R65"/>
    <mergeCell ref="U64:U65"/>
    <mergeCell ref="A60:C60"/>
    <mergeCell ref="A64:C65"/>
    <mergeCell ref="N64:N65"/>
    <mergeCell ref="O64:O65"/>
    <mergeCell ref="P64:P65"/>
    <mergeCell ref="E64:E65"/>
    <mergeCell ref="A59:C59"/>
    <mergeCell ref="D64:D65"/>
    <mergeCell ref="A25:C25"/>
    <mergeCell ref="A26:C26"/>
    <mergeCell ref="A32:C32"/>
    <mergeCell ref="A36:C36"/>
    <mergeCell ref="A44:C44"/>
    <mergeCell ref="A46:C46"/>
    <mergeCell ref="A39:X39"/>
    <mergeCell ref="A48:X48"/>
    <mergeCell ref="Q64:Q65"/>
    <mergeCell ref="W64:W65"/>
    <mergeCell ref="A50:C50"/>
    <mergeCell ref="A61:C61"/>
    <mergeCell ref="A56:C56"/>
    <mergeCell ref="A58:C58"/>
    <mergeCell ref="V64:V65"/>
    <mergeCell ref="A57:C57"/>
    <mergeCell ref="A51:C51"/>
    <mergeCell ref="A52:C52"/>
    <mergeCell ref="A54:C54"/>
    <mergeCell ref="A29:C29"/>
    <mergeCell ref="A28:C28"/>
    <mergeCell ref="A40:C40"/>
    <mergeCell ref="A38:C38"/>
    <mergeCell ref="A37:C37"/>
    <mergeCell ref="A33:C33"/>
    <mergeCell ref="A41:C41"/>
    <mergeCell ref="A43:C43"/>
    <mergeCell ref="A30:X30"/>
  </mergeCells>
  <printOptions/>
  <pageMargins left="0.32" right="0.41" top="0.31" bottom="0.33" header="0.24" footer="0.35"/>
  <pageSetup horizontalDpi="600" verticalDpi="600" orientation="landscape" paperSize="9" scale="55" r:id="rId1"/>
  <colBreaks count="1" manualBreakCount="1">
    <brk id="2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33"/>
  <sheetViews>
    <sheetView view="pageBreakPreview" zoomScaleSheetLayoutView="100" zoomScalePageLayoutView="0" workbookViewId="0" topLeftCell="A78">
      <selection activeCell="C113" sqref="C113"/>
    </sheetView>
  </sheetViews>
  <sheetFormatPr defaultColWidth="9.00390625" defaultRowHeight="12.75"/>
  <cols>
    <col min="1" max="1" width="4.25390625" style="0" customWidth="1"/>
    <col min="2" max="2" width="25.875" style="0" customWidth="1"/>
    <col min="3" max="3" width="10.375" style="0" customWidth="1"/>
    <col min="4" max="4" width="9.75390625" style="12" customWidth="1"/>
    <col min="5" max="5" width="11.00390625" style="0" customWidth="1"/>
    <col min="6" max="6" width="10.875" style="0" customWidth="1"/>
    <col min="7" max="7" width="13.75390625" style="0" customWidth="1"/>
    <col min="8" max="8" width="14.375" style="0" customWidth="1"/>
    <col min="9" max="9" width="11.375" style="0" customWidth="1"/>
    <col min="10" max="10" width="12.875" style="0" customWidth="1"/>
    <col min="11" max="11" width="8.875" style="0" hidden="1" customWidth="1"/>
    <col min="13" max="13" width="0.2421875" style="0" customWidth="1"/>
    <col min="14" max="14" width="8.625" style="0" customWidth="1"/>
  </cols>
  <sheetData>
    <row r="1" spans="1:10" s="16" customFormat="1" ht="15">
      <c r="A1" s="256" t="s">
        <v>89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50" ht="2.2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M2" s="1"/>
      <c r="N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82" s="3" customFormat="1" ht="15.75" thickBot="1">
      <c r="A3" s="257" t="s">
        <v>88</v>
      </c>
      <c r="B3" s="257"/>
      <c r="C3" s="257"/>
      <c r="D3" s="257"/>
      <c r="E3" s="257"/>
      <c r="F3" s="257"/>
      <c r="G3" s="257"/>
      <c r="H3" s="257"/>
      <c r="I3" s="257"/>
      <c r="J3" s="25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s="3" customFormat="1" ht="15.75" customHeight="1" thickBot="1">
      <c r="A4" s="62" t="s">
        <v>65</v>
      </c>
      <c r="B4" s="62" t="s">
        <v>67</v>
      </c>
      <c r="C4" s="262" t="s">
        <v>69</v>
      </c>
      <c r="D4" s="263"/>
      <c r="E4" s="264" t="s">
        <v>70</v>
      </c>
      <c r="F4" s="265"/>
      <c r="G4" s="264" t="s">
        <v>78</v>
      </c>
      <c r="H4" s="267"/>
      <c r="I4" s="264" t="s">
        <v>77</v>
      </c>
      <c r="J4" s="26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14" s="3" customFormat="1" ht="12.75">
      <c r="A5" s="254" t="s">
        <v>66</v>
      </c>
      <c r="B5" s="63" t="s">
        <v>68</v>
      </c>
      <c r="C5" s="64">
        <v>2011</v>
      </c>
      <c r="D5" s="107">
        <v>2010</v>
      </c>
      <c r="E5" s="25">
        <v>2011</v>
      </c>
      <c r="F5" s="100">
        <v>2010</v>
      </c>
      <c r="G5" s="68">
        <v>2011</v>
      </c>
      <c r="H5" s="101">
        <v>2010</v>
      </c>
      <c r="I5" s="66">
        <v>2011</v>
      </c>
      <c r="J5" s="101">
        <v>2010</v>
      </c>
      <c r="K5" s="4"/>
      <c r="L5" s="4"/>
      <c r="M5" s="4"/>
      <c r="N5" s="4"/>
    </row>
    <row r="6" spans="1:14" ht="13.5" thickBot="1">
      <c r="A6" s="255"/>
      <c r="B6" s="59"/>
      <c r="C6" s="65">
        <v>2012</v>
      </c>
      <c r="D6" s="108">
        <v>2011</v>
      </c>
      <c r="E6" s="30">
        <v>2012</v>
      </c>
      <c r="F6" s="98">
        <v>2011</v>
      </c>
      <c r="G6" s="69">
        <v>2012</v>
      </c>
      <c r="H6" s="104">
        <v>2011</v>
      </c>
      <c r="I6" s="67">
        <v>2012</v>
      </c>
      <c r="J6" s="104">
        <v>2011</v>
      </c>
      <c r="K6" s="1"/>
      <c r="L6" s="1"/>
      <c r="M6" s="1"/>
      <c r="N6" s="1"/>
    </row>
    <row r="7" spans="1:10" ht="12.75">
      <c r="A7" s="60"/>
      <c r="B7" s="71"/>
      <c r="C7" s="76"/>
      <c r="D7" s="97"/>
      <c r="E7" s="77"/>
      <c r="F7" s="97"/>
      <c r="G7" s="78"/>
      <c r="H7" s="106"/>
      <c r="I7" s="80"/>
      <c r="J7" s="101"/>
    </row>
    <row r="8" spans="1:10" ht="12.75">
      <c r="A8" s="74">
        <v>1</v>
      </c>
      <c r="B8" s="71" t="s">
        <v>79</v>
      </c>
      <c r="C8" s="143">
        <v>77.8</v>
      </c>
      <c r="D8" s="151">
        <v>78.7</v>
      </c>
      <c r="E8" s="139">
        <v>1.2</v>
      </c>
      <c r="F8" s="151">
        <v>3.6</v>
      </c>
      <c r="G8" s="157">
        <v>26.8</v>
      </c>
      <c r="H8" s="155">
        <v>39.8</v>
      </c>
      <c r="I8" s="109">
        <v>48</v>
      </c>
      <c r="J8" s="155">
        <v>34.9</v>
      </c>
    </row>
    <row r="9" spans="1:10" ht="12.75">
      <c r="A9" s="61"/>
      <c r="B9" s="82"/>
      <c r="C9" s="144"/>
      <c r="D9" s="152"/>
      <c r="E9" s="147"/>
      <c r="F9" s="152"/>
      <c r="G9" s="158"/>
      <c r="H9" s="156"/>
      <c r="I9" s="148"/>
      <c r="J9" s="156"/>
    </row>
    <row r="10" spans="1:10" ht="12.75">
      <c r="A10" s="60"/>
      <c r="B10" s="71"/>
      <c r="C10" s="145"/>
      <c r="D10" s="151"/>
      <c r="E10" s="139"/>
      <c r="F10" s="151"/>
      <c r="G10" s="157"/>
      <c r="H10" s="155"/>
      <c r="I10" s="109"/>
      <c r="J10" s="155"/>
    </row>
    <row r="11" spans="1:10" ht="12.75">
      <c r="A11" s="74">
        <v>2</v>
      </c>
      <c r="B11" s="71" t="s">
        <v>74</v>
      </c>
      <c r="C11" s="145">
        <v>60.8</v>
      </c>
      <c r="D11" s="151">
        <v>65.2</v>
      </c>
      <c r="E11" s="139">
        <v>4.3</v>
      </c>
      <c r="F11" s="151">
        <v>8.4</v>
      </c>
      <c r="G11" s="157">
        <v>33.8</v>
      </c>
      <c r="H11" s="155">
        <v>31.9</v>
      </c>
      <c r="I11" s="109">
        <v>21.5</v>
      </c>
      <c r="J11" s="155">
        <v>23.7</v>
      </c>
    </row>
    <row r="12" spans="1:14" ht="12.75">
      <c r="A12" s="61"/>
      <c r="B12" s="82"/>
      <c r="C12" s="144"/>
      <c r="D12" s="152"/>
      <c r="E12" s="147"/>
      <c r="F12" s="152"/>
      <c r="G12" s="158"/>
      <c r="H12" s="156"/>
      <c r="I12" s="148"/>
      <c r="J12" s="156"/>
      <c r="K12" s="1"/>
      <c r="L12" s="10"/>
      <c r="M12" s="1"/>
      <c r="N12" s="1"/>
    </row>
    <row r="13" spans="1:12" ht="12.75">
      <c r="A13" s="60"/>
      <c r="B13" s="71"/>
      <c r="C13" s="139"/>
      <c r="D13" s="151"/>
      <c r="E13" s="139"/>
      <c r="F13" s="151"/>
      <c r="G13" s="157"/>
      <c r="H13" s="155"/>
      <c r="I13" s="109"/>
      <c r="J13" s="155"/>
      <c r="K13" s="10"/>
      <c r="L13" s="10"/>
    </row>
    <row r="14" spans="1:12" ht="12.75">
      <c r="A14" s="74">
        <v>3</v>
      </c>
      <c r="B14" s="71" t="s">
        <v>85</v>
      </c>
      <c r="C14" s="146">
        <v>72.4</v>
      </c>
      <c r="D14" s="153">
        <v>81.7</v>
      </c>
      <c r="E14" s="146">
        <v>4</v>
      </c>
      <c r="F14" s="153">
        <v>7.6</v>
      </c>
      <c r="G14" s="159">
        <v>24.5</v>
      </c>
      <c r="H14" s="164">
        <v>38.6</v>
      </c>
      <c r="I14" s="162">
        <v>40</v>
      </c>
      <c r="J14" s="164">
        <v>30.6</v>
      </c>
      <c r="L14" s="10"/>
    </row>
    <row r="15" spans="1:12" ht="12.75">
      <c r="A15" s="61"/>
      <c r="B15" s="82"/>
      <c r="C15" s="144"/>
      <c r="D15" s="152"/>
      <c r="E15" s="147"/>
      <c r="F15" s="152"/>
      <c r="G15" s="160"/>
      <c r="H15" s="156"/>
      <c r="I15" s="148"/>
      <c r="J15" s="156"/>
      <c r="L15" s="10"/>
    </row>
    <row r="16" spans="1:12" ht="12.75">
      <c r="A16" s="60"/>
      <c r="B16" s="71"/>
      <c r="C16" s="139"/>
      <c r="D16" s="151"/>
      <c r="E16" s="139"/>
      <c r="F16" s="151"/>
      <c r="G16" s="161"/>
      <c r="H16" s="155"/>
      <c r="I16" s="109"/>
      <c r="J16" s="155"/>
      <c r="L16" s="1"/>
    </row>
    <row r="17" spans="1:12" ht="12.75">
      <c r="A17" s="74">
        <v>4</v>
      </c>
      <c r="B17" s="71" t="s">
        <v>86</v>
      </c>
      <c r="C17" s="139">
        <v>75.3</v>
      </c>
      <c r="D17" s="151">
        <v>68.6</v>
      </c>
      <c r="E17" s="139">
        <v>0.6</v>
      </c>
      <c r="F17" s="151">
        <v>0.3</v>
      </c>
      <c r="G17" s="161">
        <v>23.2</v>
      </c>
      <c r="H17" s="155">
        <v>33.4</v>
      </c>
      <c r="I17" s="109">
        <v>43.7</v>
      </c>
      <c r="J17" s="155">
        <v>27</v>
      </c>
      <c r="L17" s="1"/>
    </row>
    <row r="18" spans="1:12" ht="12.75">
      <c r="A18" s="61"/>
      <c r="B18" s="82"/>
      <c r="C18" s="147"/>
      <c r="D18" s="152"/>
      <c r="E18" s="147"/>
      <c r="F18" s="152"/>
      <c r="G18" s="160"/>
      <c r="H18" s="156"/>
      <c r="I18" s="148"/>
      <c r="J18" s="156"/>
      <c r="L18" s="1"/>
    </row>
    <row r="19" spans="1:10" ht="12.75">
      <c r="A19" s="60"/>
      <c r="B19" s="71"/>
      <c r="C19" s="139"/>
      <c r="D19" s="151"/>
      <c r="E19" s="139"/>
      <c r="F19" s="151"/>
      <c r="G19" s="157"/>
      <c r="H19" s="155"/>
      <c r="I19" s="109"/>
      <c r="J19" s="155"/>
    </row>
    <row r="20" spans="1:10" ht="12.75">
      <c r="A20" s="74">
        <v>4</v>
      </c>
      <c r="B20" s="71" t="s">
        <v>71</v>
      </c>
      <c r="C20" s="139">
        <v>67.3</v>
      </c>
      <c r="D20" s="151">
        <v>79.3</v>
      </c>
      <c r="E20" s="139">
        <v>5.8</v>
      </c>
      <c r="F20" s="151">
        <v>10.5</v>
      </c>
      <c r="G20" s="157">
        <v>26</v>
      </c>
      <c r="H20" s="155">
        <v>38.1</v>
      </c>
      <c r="I20" s="109">
        <v>33.7</v>
      </c>
      <c r="J20" s="155">
        <v>28.3</v>
      </c>
    </row>
    <row r="21" spans="1:10" ht="12.75">
      <c r="A21" s="61"/>
      <c r="B21" s="166" t="s">
        <v>90</v>
      </c>
      <c r="C21" s="148"/>
      <c r="D21" s="152">
        <v>84.2</v>
      </c>
      <c r="E21" s="147"/>
      <c r="F21" s="152">
        <v>26.3</v>
      </c>
      <c r="G21" s="158"/>
      <c r="H21" s="156">
        <v>26.3</v>
      </c>
      <c r="I21" s="148"/>
      <c r="J21" s="156">
        <v>21.1</v>
      </c>
    </row>
    <row r="22" spans="1:10" ht="12.75">
      <c r="A22" s="60"/>
      <c r="B22" s="89"/>
      <c r="C22" s="139"/>
      <c r="D22" s="151"/>
      <c r="E22" s="139"/>
      <c r="F22" s="151"/>
      <c r="G22" s="157"/>
      <c r="H22" s="155"/>
      <c r="I22" s="109"/>
      <c r="J22" s="155"/>
    </row>
    <row r="23" spans="1:10" ht="12.75">
      <c r="A23" s="60">
        <v>5</v>
      </c>
      <c r="B23" s="71" t="s">
        <v>76</v>
      </c>
      <c r="C23" s="139">
        <v>86.8</v>
      </c>
      <c r="D23" s="151">
        <v>89.4</v>
      </c>
      <c r="E23" s="139">
        <v>3</v>
      </c>
      <c r="F23" s="151">
        <v>6.8</v>
      </c>
      <c r="G23" s="157">
        <v>34.5</v>
      </c>
      <c r="H23" s="155">
        <v>41.5</v>
      </c>
      <c r="I23" s="109">
        <v>37.7</v>
      </c>
      <c r="J23" s="155">
        <v>32.9</v>
      </c>
    </row>
    <row r="24" spans="1:10" ht="12.75">
      <c r="A24" s="60"/>
      <c r="B24" s="89"/>
      <c r="C24" s="139"/>
      <c r="D24" s="152"/>
      <c r="E24" s="147"/>
      <c r="F24" s="152"/>
      <c r="G24" s="158"/>
      <c r="H24" s="156"/>
      <c r="I24" s="148"/>
      <c r="J24" s="156"/>
    </row>
    <row r="25" spans="1:10" ht="12.75">
      <c r="A25" s="75"/>
      <c r="B25" s="91"/>
      <c r="C25" s="149"/>
      <c r="D25" s="151"/>
      <c r="E25" s="139"/>
      <c r="F25" s="151"/>
      <c r="G25" s="157"/>
      <c r="H25" s="155"/>
      <c r="I25" s="109"/>
      <c r="J25" s="155"/>
    </row>
    <row r="26" spans="1:10" ht="12.75">
      <c r="A26" s="74">
        <v>6</v>
      </c>
      <c r="B26" s="71" t="s">
        <v>72</v>
      </c>
      <c r="C26" s="139">
        <v>68.5</v>
      </c>
      <c r="D26" s="151">
        <v>74.8</v>
      </c>
      <c r="E26" s="139">
        <v>1.1</v>
      </c>
      <c r="F26" s="151">
        <v>2.5</v>
      </c>
      <c r="G26" s="157">
        <v>22.6</v>
      </c>
      <c r="H26" s="155">
        <v>33.4</v>
      </c>
      <c r="I26" s="109">
        <v>43.9</v>
      </c>
      <c r="J26" s="155">
        <v>37.9</v>
      </c>
    </row>
    <row r="27" spans="1:14" ht="12.75">
      <c r="A27" s="61"/>
      <c r="B27" s="82"/>
      <c r="C27" s="139"/>
      <c r="D27" s="151"/>
      <c r="E27" s="139"/>
      <c r="F27" s="151"/>
      <c r="G27" s="157"/>
      <c r="H27" s="155"/>
      <c r="I27" s="109"/>
      <c r="J27" s="155"/>
      <c r="K27" s="10"/>
      <c r="L27" s="1"/>
      <c r="M27" s="1"/>
      <c r="N27" s="1"/>
    </row>
    <row r="28" spans="1:14" ht="12.75">
      <c r="A28" s="70"/>
      <c r="B28" s="91"/>
      <c r="C28" s="150"/>
      <c r="D28" s="154"/>
      <c r="E28" s="150"/>
      <c r="F28" s="154"/>
      <c r="G28" s="149"/>
      <c r="H28" s="165"/>
      <c r="I28" s="163"/>
      <c r="J28" s="165"/>
      <c r="K28" s="1"/>
      <c r="L28" s="1"/>
      <c r="M28" s="1"/>
      <c r="N28" s="2"/>
    </row>
    <row r="29" spans="1:14" ht="12.75">
      <c r="A29" s="74">
        <v>7</v>
      </c>
      <c r="B29" s="79" t="s">
        <v>73</v>
      </c>
      <c r="C29" s="109">
        <v>86.4</v>
      </c>
      <c r="D29" s="151">
        <v>93.2</v>
      </c>
      <c r="E29" s="139">
        <v>5.5</v>
      </c>
      <c r="F29" s="151">
        <v>10.2</v>
      </c>
      <c r="G29" s="157">
        <v>33.4</v>
      </c>
      <c r="H29" s="155">
        <v>36.8</v>
      </c>
      <c r="I29" s="157">
        <v>38.1</v>
      </c>
      <c r="J29" s="155">
        <v>46.2</v>
      </c>
      <c r="K29" s="1"/>
      <c r="L29" s="1"/>
      <c r="M29" s="1"/>
      <c r="N29" s="2"/>
    </row>
    <row r="30" spans="1:12" ht="12.75">
      <c r="A30" s="61"/>
      <c r="B30" s="86"/>
      <c r="C30" s="148"/>
      <c r="D30" s="152"/>
      <c r="E30" s="148"/>
      <c r="F30" s="152"/>
      <c r="G30" s="148"/>
      <c r="H30" s="152"/>
      <c r="I30" s="148"/>
      <c r="J30" s="152"/>
      <c r="K30" s="10"/>
      <c r="L30" s="1"/>
    </row>
    <row r="31" spans="1:10" ht="12.75">
      <c r="A31" s="60"/>
      <c r="B31" s="79"/>
      <c r="C31" s="109"/>
      <c r="D31" s="155"/>
      <c r="E31" s="139"/>
      <c r="F31" s="151"/>
      <c r="G31" s="157"/>
      <c r="H31" s="155"/>
      <c r="I31" s="109"/>
      <c r="J31" s="155"/>
    </row>
    <row r="32" spans="1:10" ht="12.75">
      <c r="A32" s="74">
        <v>8</v>
      </c>
      <c r="B32" s="79" t="s">
        <v>87</v>
      </c>
      <c r="C32" s="109">
        <v>88.5</v>
      </c>
      <c r="D32" s="155">
        <v>83.5</v>
      </c>
      <c r="E32" s="109">
        <v>8.3</v>
      </c>
      <c r="F32" s="155">
        <v>11.9</v>
      </c>
      <c r="G32" s="109">
        <v>15.4</v>
      </c>
      <c r="H32" s="155">
        <v>16.7</v>
      </c>
      <c r="I32" s="109">
        <v>40.3</v>
      </c>
      <c r="J32" s="155">
        <v>43.2</v>
      </c>
    </row>
    <row r="33" spans="1:10" ht="12.75">
      <c r="A33" s="61"/>
      <c r="B33" s="86"/>
      <c r="C33" s="148"/>
      <c r="D33" s="156"/>
      <c r="E33" s="148"/>
      <c r="F33" s="156"/>
      <c r="G33" s="148"/>
      <c r="H33" s="156"/>
      <c r="I33" s="140"/>
      <c r="J33" s="156"/>
    </row>
    <row r="34" spans="1:10" ht="12.75">
      <c r="A34" s="70"/>
      <c r="B34" s="91"/>
      <c r="C34" s="138"/>
      <c r="D34" s="137"/>
      <c r="E34" s="138"/>
      <c r="F34" s="137"/>
      <c r="G34" s="138"/>
      <c r="H34" s="155"/>
      <c r="I34" s="138"/>
      <c r="J34" s="137"/>
    </row>
    <row r="35" spans="1:10" s="3" customFormat="1" ht="15">
      <c r="A35" s="73"/>
      <c r="B35" s="44" t="s">
        <v>53</v>
      </c>
      <c r="C35" s="109">
        <v>75.4</v>
      </c>
      <c r="D35" s="137">
        <v>79.2</v>
      </c>
      <c r="E35" s="109">
        <v>3.7</v>
      </c>
      <c r="F35" s="137">
        <v>6.7</v>
      </c>
      <c r="G35" s="109">
        <v>27.6</v>
      </c>
      <c r="H35" s="155">
        <v>34.9</v>
      </c>
      <c r="I35" s="109">
        <v>37.8</v>
      </c>
      <c r="J35" s="137">
        <v>33.8</v>
      </c>
    </row>
    <row r="36" spans="1:10" ht="13.5" thickBot="1">
      <c r="A36" s="72"/>
      <c r="B36" s="59"/>
      <c r="C36" s="141"/>
      <c r="D36" s="108"/>
      <c r="E36" s="141"/>
      <c r="F36" s="142"/>
      <c r="G36" s="141"/>
      <c r="H36" s="142"/>
      <c r="I36" s="141"/>
      <c r="J36" s="142"/>
    </row>
    <row r="37" spans="1:8" ht="12.75">
      <c r="A37" s="11"/>
      <c r="B37" s="1"/>
      <c r="C37" s="11"/>
      <c r="D37" s="13"/>
      <c r="E37" s="11"/>
      <c r="F37" s="1"/>
      <c r="G37" s="1"/>
      <c r="H37" s="1" t="s">
        <v>57</v>
      </c>
    </row>
    <row r="38" spans="1:4" ht="12.75">
      <c r="A38" s="1"/>
      <c r="D38" s="13"/>
    </row>
    <row r="39" spans="1:4" ht="12.75">
      <c r="A39" s="1"/>
      <c r="D39" s="13"/>
    </row>
    <row r="40" ht="9" customHeight="1"/>
    <row r="41" spans="1:11" ht="12" customHeight="1">
      <c r="A41" s="256" t="s">
        <v>64</v>
      </c>
      <c r="B41" s="256"/>
      <c r="C41" s="256"/>
      <c r="D41" s="256"/>
      <c r="E41" s="256"/>
      <c r="F41" s="256"/>
      <c r="G41" s="256"/>
      <c r="H41" s="256"/>
      <c r="I41" s="256"/>
      <c r="J41" s="256"/>
      <c r="K41" s="16"/>
    </row>
    <row r="42" spans="1:10" ht="3" customHeigh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</row>
    <row r="43" spans="1:11" ht="15.75" thickBot="1">
      <c r="A43" s="266" t="s">
        <v>80</v>
      </c>
      <c r="B43" s="266"/>
      <c r="C43" s="266"/>
      <c r="D43" s="266"/>
      <c r="E43" s="266"/>
      <c r="F43" s="266"/>
      <c r="G43" s="266"/>
      <c r="H43" s="266"/>
      <c r="I43" s="266"/>
      <c r="J43" s="266"/>
      <c r="K43" s="4"/>
    </row>
    <row r="44" spans="1:11" ht="13.5" thickBot="1">
      <c r="A44" s="62" t="s">
        <v>65</v>
      </c>
      <c r="B44" s="62" t="s">
        <v>67</v>
      </c>
      <c r="C44" s="262" t="s">
        <v>69</v>
      </c>
      <c r="D44" s="263"/>
      <c r="E44" s="264" t="s">
        <v>70</v>
      </c>
      <c r="F44" s="265"/>
      <c r="G44" s="264" t="s">
        <v>78</v>
      </c>
      <c r="H44" s="267"/>
      <c r="I44" s="264" t="s">
        <v>77</v>
      </c>
      <c r="J44" s="267"/>
      <c r="K44" s="4"/>
    </row>
    <row r="45" spans="1:11" ht="12.75">
      <c r="A45" s="254" t="s">
        <v>66</v>
      </c>
      <c r="B45" s="63" t="s">
        <v>68</v>
      </c>
      <c r="C45" s="64" t="s">
        <v>81</v>
      </c>
      <c r="D45" s="107" t="s">
        <v>82</v>
      </c>
      <c r="E45" s="25" t="s">
        <v>81</v>
      </c>
      <c r="F45" s="100" t="s">
        <v>82</v>
      </c>
      <c r="G45" s="68" t="s">
        <v>81</v>
      </c>
      <c r="H45" s="101" t="s">
        <v>82</v>
      </c>
      <c r="I45" s="66" t="s">
        <v>81</v>
      </c>
      <c r="J45" s="101" t="s">
        <v>82</v>
      </c>
      <c r="K45" s="4"/>
    </row>
    <row r="46" spans="1:11" ht="13.5" thickBot="1">
      <c r="A46" s="255"/>
      <c r="B46" s="59"/>
      <c r="C46" s="65"/>
      <c r="D46" s="108"/>
      <c r="E46" s="30"/>
      <c r="F46" s="98"/>
      <c r="G46" s="69"/>
      <c r="H46" s="104"/>
      <c r="I46" s="67"/>
      <c r="J46" s="104"/>
      <c r="K46" s="1"/>
    </row>
    <row r="47" spans="1:10" ht="12.75">
      <c r="A47" s="60"/>
      <c r="B47" s="71"/>
      <c r="C47" s="76"/>
      <c r="D47" s="97"/>
      <c r="E47" s="77"/>
      <c r="F47" s="97"/>
      <c r="G47" s="78"/>
      <c r="H47" s="101"/>
      <c r="I47" s="80"/>
      <c r="J47" s="106"/>
    </row>
    <row r="48" spans="1:10" ht="12.75">
      <c r="A48" s="74">
        <v>1</v>
      </c>
      <c r="B48" s="71" t="s">
        <v>79</v>
      </c>
      <c r="C48" s="81">
        <v>86.6</v>
      </c>
      <c r="D48" s="98">
        <v>83.7</v>
      </c>
      <c r="E48" s="77">
        <v>19.3</v>
      </c>
      <c r="F48" s="98">
        <v>19.6</v>
      </c>
      <c r="G48" s="78">
        <v>43.3</v>
      </c>
      <c r="H48" s="101">
        <v>37.4</v>
      </c>
      <c r="I48" s="80">
        <v>23</v>
      </c>
      <c r="J48" s="101">
        <v>32.8</v>
      </c>
    </row>
    <row r="49" spans="1:10" ht="12.75">
      <c r="A49" s="61"/>
      <c r="B49" s="82"/>
      <c r="C49" s="83"/>
      <c r="D49" s="99"/>
      <c r="E49" s="84"/>
      <c r="F49" s="99"/>
      <c r="G49" s="85"/>
      <c r="H49" s="102"/>
      <c r="I49" s="87"/>
      <c r="J49" s="102"/>
    </row>
    <row r="50" spans="1:10" ht="12.75">
      <c r="A50" s="60"/>
      <c r="B50" s="71"/>
      <c r="C50" s="81"/>
      <c r="D50" s="98"/>
      <c r="E50" s="77"/>
      <c r="F50" s="98"/>
      <c r="G50" s="78"/>
      <c r="H50" s="101"/>
      <c r="I50" s="80"/>
      <c r="J50" s="101"/>
    </row>
    <row r="51" spans="1:10" ht="12.75">
      <c r="A51" s="74">
        <v>2</v>
      </c>
      <c r="B51" s="71" t="s">
        <v>74</v>
      </c>
      <c r="C51" s="81">
        <v>76.8</v>
      </c>
      <c r="D51" s="98">
        <v>84</v>
      </c>
      <c r="E51" s="77">
        <v>19.4</v>
      </c>
      <c r="F51" s="98">
        <v>17.9</v>
      </c>
      <c r="G51" s="78">
        <v>33.5</v>
      </c>
      <c r="H51" s="101">
        <v>31.2</v>
      </c>
      <c r="I51" s="80">
        <v>20.3</v>
      </c>
      <c r="J51" s="101">
        <v>26.8</v>
      </c>
    </row>
    <row r="52" spans="1:11" ht="12.75">
      <c r="A52" s="61"/>
      <c r="B52" s="82"/>
      <c r="C52" s="83"/>
      <c r="D52" s="99"/>
      <c r="E52" s="84"/>
      <c r="F52" s="99"/>
      <c r="G52" s="85"/>
      <c r="H52" s="102"/>
      <c r="I52" s="87"/>
      <c r="J52" s="102"/>
      <c r="K52" s="1"/>
    </row>
    <row r="53" spans="1:11" ht="12.75">
      <c r="A53" s="60"/>
      <c r="B53" s="71"/>
      <c r="C53" s="77"/>
      <c r="D53" s="98"/>
      <c r="E53" s="77"/>
      <c r="F53" s="98"/>
      <c r="G53" s="78"/>
      <c r="H53" s="101"/>
      <c r="I53" s="80"/>
      <c r="J53" s="101"/>
      <c r="K53" s="10"/>
    </row>
    <row r="54" spans="1:10" ht="12.75">
      <c r="A54" s="74">
        <v>3</v>
      </c>
      <c r="B54" s="71" t="s">
        <v>75</v>
      </c>
      <c r="C54" s="77">
        <v>80.7</v>
      </c>
      <c r="D54" s="98">
        <v>83</v>
      </c>
      <c r="E54" s="77">
        <v>7</v>
      </c>
      <c r="F54" s="98">
        <v>7.8</v>
      </c>
      <c r="G54" s="78">
        <v>26.2</v>
      </c>
      <c r="H54" s="101">
        <v>26.9</v>
      </c>
      <c r="I54" s="80">
        <v>35.5</v>
      </c>
      <c r="J54" s="101">
        <v>38.7</v>
      </c>
    </row>
    <row r="55" spans="1:10" ht="12.75">
      <c r="A55" s="61"/>
      <c r="B55" s="82"/>
      <c r="C55" s="83"/>
      <c r="D55" s="99"/>
      <c r="E55" s="84"/>
      <c r="F55" s="99"/>
      <c r="G55" s="96"/>
      <c r="H55" s="102"/>
      <c r="I55" s="87"/>
      <c r="J55" s="102"/>
    </row>
    <row r="56" spans="1:10" ht="12.75">
      <c r="A56" s="60"/>
      <c r="B56" s="71"/>
      <c r="C56" s="77"/>
      <c r="D56" s="98"/>
      <c r="E56" s="77"/>
      <c r="F56" s="98"/>
      <c r="G56" s="78"/>
      <c r="H56" s="101"/>
      <c r="I56" s="80"/>
      <c r="J56" s="101"/>
    </row>
    <row r="57" spans="1:10" ht="12.75">
      <c r="A57" s="74">
        <v>4</v>
      </c>
      <c r="B57" s="71" t="s">
        <v>71</v>
      </c>
      <c r="C57" s="77">
        <v>78.5</v>
      </c>
      <c r="D57" s="98">
        <v>80.2</v>
      </c>
      <c r="E57" s="77">
        <v>18.5</v>
      </c>
      <c r="F57" s="98">
        <v>23.4</v>
      </c>
      <c r="G57" s="78">
        <v>31</v>
      </c>
      <c r="H57" s="101">
        <v>29.6</v>
      </c>
      <c r="I57" s="80">
        <v>27.4</v>
      </c>
      <c r="J57" s="101">
        <v>26.4</v>
      </c>
    </row>
    <row r="58" spans="1:10" ht="12.75">
      <c r="A58" s="61"/>
      <c r="B58" s="88"/>
      <c r="C58" s="87"/>
      <c r="D58" s="99"/>
      <c r="E58" s="84"/>
      <c r="F58" s="99"/>
      <c r="G58" s="85"/>
      <c r="H58" s="102"/>
      <c r="I58" s="87"/>
      <c r="J58" s="102"/>
    </row>
    <row r="59" spans="1:10" ht="12.75">
      <c r="A59" s="60"/>
      <c r="B59" s="89"/>
      <c r="C59" s="77"/>
      <c r="D59" s="98"/>
      <c r="E59" s="77"/>
      <c r="F59" s="98"/>
      <c r="G59" s="78"/>
      <c r="H59" s="101"/>
      <c r="I59" s="80"/>
      <c r="J59" s="101"/>
    </row>
    <row r="60" spans="1:10" ht="12.75">
      <c r="A60" s="74">
        <v>5</v>
      </c>
      <c r="B60" s="90" t="s">
        <v>63</v>
      </c>
      <c r="C60" s="77">
        <v>72</v>
      </c>
      <c r="D60" s="98">
        <v>83.7</v>
      </c>
      <c r="E60" s="77">
        <v>21.2</v>
      </c>
      <c r="F60" s="98">
        <v>28.7</v>
      </c>
      <c r="G60" s="78">
        <v>24.4</v>
      </c>
      <c r="H60" s="101">
        <v>13.8</v>
      </c>
      <c r="I60" s="80">
        <v>20.9</v>
      </c>
      <c r="J60" s="101">
        <v>17.6</v>
      </c>
    </row>
    <row r="61" spans="1:10" ht="12.75">
      <c r="A61" s="60"/>
      <c r="B61" s="89"/>
      <c r="C61" s="77"/>
      <c r="D61" s="99"/>
      <c r="E61" s="84"/>
      <c r="F61" s="99"/>
      <c r="G61" s="85"/>
      <c r="H61" s="102"/>
      <c r="I61" s="87"/>
      <c r="J61" s="102"/>
    </row>
    <row r="62" spans="1:10" ht="12.75">
      <c r="A62" s="75"/>
      <c r="B62" s="91"/>
      <c r="C62" s="92"/>
      <c r="D62" s="98"/>
      <c r="E62" s="77"/>
      <c r="F62" s="98"/>
      <c r="G62" s="78"/>
      <c r="H62" s="101"/>
      <c r="I62" s="80"/>
      <c r="J62" s="101"/>
    </row>
    <row r="63" spans="1:10" ht="12.75">
      <c r="A63" s="74">
        <v>6</v>
      </c>
      <c r="B63" s="71" t="s">
        <v>76</v>
      </c>
      <c r="C63" s="77">
        <v>89.3</v>
      </c>
      <c r="D63" s="98">
        <v>93.5</v>
      </c>
      <c r="E63" s="77">
        <v>21.7</v>
      </c>
      <c r="F63" s="98">
        <v>25.9</v>
      </c>
      <c r="G63" s="78">
        <v>37.4</v>
      </c>
      <c r="H63" s="101">
        <v>40.8</v>
      </c>
      <c r="I63" s="80">
        <v>22.8</v>
      </c>
      <c r="J63" s="101">
        <v>21.3</v>
      </c>
    </row>
    <row r="64" spans="1:11" ht="12.75">
      <c r="A64" s="61"/>
      <c r="B64" s="82"/>
      <c r="C64" s="77"/>
      <c r="D64" s="98"/>
      <c r="E64" s="77"/>
      <c r="F64" s="98"/>
      <c r="G64" s="78"/>
      <c r="H64" s="101"/>
      <c r="I64" s="80"/>
      <c r="J64" s="101"/>
      <c r="K64" s="10"/>
    </row>
    <row r="65" spans="1:11" ht="12.75">
      <c r="A65" s="70"/>
      <c r="B65" s="91"/>
      <c r="C65" s="93"/>
      <c r="D65" s="100"/>
      <c r="E65" s="93"/>
      <c r="F65" s="100"/>
      <c r="G65" s="92"/>
      <c r="H65" s="105"/>
      <c r="I65" s="94"/>
      <c r="J65" s="105"/>
      <c r="K65" s="1"/>
    </row>
    <row r="66" spans="1:11" ht="12.75">
      <c r="A66" s="74">
        <v>7</v>
      </c>
      <c r="B66" s="71" t="s">
        <v>72</v>
      </c>
      <c r="C66" s="80">
        <v>84.9</v>
      </c>
      <c r="D66" s="98">
        <v>89.1</v>
      </c>
      <c r="E66" s="77">
        <v>15.3</v>
      </c>
      <c r="F66" s="98">
        <v>15.9</v>
      </c>
      <c r="G66" s="78">
        <v>38.4</v>
      </c>
      <c r="H66" s="101">
        <v>41.7</v>
      </c>
      <c r="I66" s="78">
        <v>26.6</v>
      </c>
      <c r="J66" s="101">
        <v>30.4</v>
      </c>
      <c r="K66" s="1"/>
    </row>
    <row r="67" spans="1:11" ht="12.75">
      <c r="A67" s="61"/>
      <c r="B67" s="86"/>
      <c r="C67" s="87"/>
      <c r="D67" s="99"/>
      <c r="E67" s="87"/>
      <c r="F67" s="99"/>
      <c r="G67" s="87"/>
      <c r="H67" s="99"/>
      <c r="I67" s="87"/>
      <c r="J67" s="99"/>
      <c r="K67" s="10"/>
    </row>
    <row r="68" spans="1:10" ht="12.75">
      <c r="A68" s="60"/>
      <c r="B68" s="79"/>
      <c r="C68" s="80"/>
      <c r="D68" s="101"/>
      <c r="E68" s="77"/>
      <c r="F68" s="98"/>
      <c r="G68" s="78"/>
      <c r="H68" s="101"/>
      <c r="I68" s="80"/>
      <c r="J68" s="101"/>
    </row>
    <row r="69" spans="1:10" ht="12.75">
      <c r="A69" s="74">
        <v>8</v>
      </c>
      <c r="B69" s="79" t="s">
        <v>73</v>
      </c>
      <c r="C69" s="80">
        <v>91.4</v>
      </c>
      <c r="D69" s="101">
        <v>92.5</v>
      </c>
      <c r="E69" s="80">
        <v>18.3</v>
      </c>
      <c r="F69" s="101">
        <v>18.8</v>
      </c>
      <c r="G69" s="80">
        <v>29.3</v>
      </c>
      <c r="H69" s="101">
        <v>38.3</v>
      </c>
      <c r="I69" s="80">
        <v>42.1</v>
      </c>
      <c r="J69" s="101">
        <v>33.8</v>
      </c>
    </row>
    <row r="70" spans="1:10" ht="12.75">
      <c r="A70" s="61"/>
      <c r="B70" s="86"/>
      <c r="C70" s="87"/>
      <c r="D70" s="102"/>
      <c r="E70" s="87"/>
      <c r="F70" s="102"/>
      <c r="G70" s="87"/>
      <c r="H70" s="102"/>
      <c r="I70" s="87"/>
      <c r="J70" s="102"/>
    </row>
    <row r="71" spans="1:10" ht="12.75">
      <c r="A71" s="70"/>
      <c r="B71" s="91"/>
      <c r="C71" s="80"/>
      <c r="D71" s="101"/>
      <c r="E71" s="80"/>
      <c r="F71" s="101"/>
      <c r="G71" s="80"/>
      <c r="H71" s="101"/>
      <c r="I71" s="80"/>
      <c r="J71" s="101"/>
    </row>
    <row r="72" spans="1:11" ht="15">
      <c r="A72" s="73"/>
      <c r="B72" s="44" t="s">
        <v>53</v>
      </c>
      <c r="C72" s="109">
        <v>84.5</v>
      </c>
      <c r="D72" s="101">
        <v>87.2</v>
      </c>
      <c r="E72" s="109">
        <v>16.7</v>
      </c>
      <c r="F72" s="101">
        <v>18.2</v>
      </c>
      <c r="G72" s="109">
        <v>33.9</v>
      </c>
      <c r="H72" s="101">
        <v>34.5</v>
      </c>
      <c r="I72" s="109">
        <v>27.8</v>
      </c>
      <c r="J72" s="101">
        <v>29.9</v>
      </c>
      <c r="K72" s="3"/>
    </row>
    <row r="73" spans="1:10" ht="13.5" thickBot="1">
      <c r="A73" s="72"/>
      <c r="B73" s="59"/>
      <c r="C73" s="95"/>
      <c r="D73" s="103"/>
      <c r="E73" s="95"/>
      <c r="F73" s="104"/>
      <c r="G73" s="95"/>
      <c r="H73" s="104"/>
      <c r="I73" s="95"/>
      <c r="J73" s="104"/>
    </row>
    <row r="74" spans="1:8" ht="12.75">
      <c r="A74" s="11"/>
      <c r="B74" s="1"/>
      <c r="C74" s="11"/>
      <c r="D74" s="13"/>
      <c r="E74" s="11"/>
      <c r="F74" s="1"/>
      <c r="G74" s="1"/>
      <c r="H74" s="1"/>
    </row>
    <row r="75" spans="1:4" ht="12.75">
      <c r="A75" s="1"/>
      <c r="D75" s="13"/>
    </row>
    <row r="76" spans="1:4" ht="12.75">
      <c r="A76" s="1"/>
      <c r="D76" s="13"/>
    </row>
    <row r="77" spans="1:10" ht="12.75">
      <c r="A77" s="256" t="s">
        <v>92</v>
      </c>
      <c r="B77" s="256"/>
      <c r="C77" s="256"/>
      <c r="D77" s="256"/>
      <c r="E77" s="256"/>
      <c r="F77" s="256"/>
      <c r="G77" s="256"/>
      <c r="H77" s="256"/>
      <c r="I77" s="256"/>
      <c r="J77" s="256"/>
    </row>
    <row r="78" spans="1:10" ht="12.75">
      <c r="A78" s="256"/>
      <c r="B78" s="256"/>
      <c r="C78" s="256"/>
      <c r="D78" s="256"/>
      <c r="E78" s="256"/>
      <c r="F78" s="256"/>
      <c r="G78" s="256"/>
      <c r="H78" s="256"/>
      <c r="I78" s="256"/>
      <c r="J78" s="256"/>
    </row>
    <row r="79" spans="1:10" ht="15.75" thickBot="1">
      <c r="A79" s="257" t="s">
        <v>91</v>
      </c>
      <c r="B79" s="257"/>
      <c r="C79" s="257"/>
      <c r="D79" s="257"/>
      <c r="E79" s="257"/>
      <c r="F79" s="257"/>
      <c r="G79" s="257"/>
      <c r="H79" s="257"/>
      <c r="I79" s="257"/>
      <c r="J79" s="257"/>
    </row>
    <row r="80" spans="1:10" ht="27.75" customHeight="1" thickBot="1">
      <c r="A80" s="62" t="s">
        <v>65</v>
      </c>
      <c r="B80" s="62" t="s">
        <v>67</v>
      </c>
      <c r="C80" s="258" t="s">
        <v>127</v>
      </c>
      <c r="D80" s="259"/>
      <c r="E80" s="260" t="s">
        <v>93</v>
      </c>
      <c r="F80" s="261"/>
      <c r="G80" s="260" t="s">
        <v>94</v>
      </c>
      <c r="H80" s="261"/>
      <c r="I80" s="260" t="s">
        <v>95</v>
      </c>
      <c r="J80" s="261"/>
    </row>
    <row r="81" spans="1:10" ht="12.75">
      <c r="A81" s="254" t="s">
        <v>66</v>
      </c>
      <c r="B81" s="63" t="s">
        <v>68</v>
      </c>
      <c r="C81" s="177" t="s">
        <v>98</v>
      </c>
      <c r="D81" s="178" t="s">
        <v>99</v>
      </c>
      <c r="E81" s="176" t="s">
        <v>98</v>
      </c>
      <c r="F81" s="178" t="s">
        <v>99</v>
      </c>
      <c r="G81" s="176" t="s">
        <v>98</v>
      </c>
      <c r="H81" s="107" t="s">
        <v>99</v>
      </c>
      <c r="I81" s="176" t="s">
        <v>98</v>
      </c>
      <c r="J81" s="107" t="s">
        <v>99</v>
      </c>
    </row>
    <row r="82" spans="1:10" ht="13.5" thickBot="1">
      <c r="A82" s="255"/>
      <c r="B82" s="59"/>
      <c r="C82" s="65"/>
      <c r="D82" s="108"/>
      <c r="E82" s="65"/>
      <c r="F82" s="108"/>
      <c r="G82" s="65"/>
      <c r="H82" s="108"/>
      <c r="I82" s="65"/>
      <c r="J82" s="108"/>
    </row>
    <row r="83" spans="1:10" ht="12.75">
      <c r="A83" s="60"/>
      <c r="B83" s="71"/>
      <c r="C83" s="76"/>
      <c r="D83" s="97"/>
      <c r="E83" s="77"/>
      <c r="F83" s="97"/>
      <c r="G83" s="78"/>
      <c r="H83" s="106"/>
      <c r="I83" s="80"/>
      <c r="J83" s="101"/>
    </row>
    <row r="84" spans="1:10" ht="16.5" customHeight="1">
      <c r="A84" s="74">
        <v>1</v>
      </c>
      <c r="B84" s="82" t="s">
        <v>79</v>
      </c>
      <c r="C84" s="179">
        <v>89.3</v>
      </c>
      <c r="D84" s="152">
        <v>85.3</v>
      </c>
      <c r="E84" s="179">
        <v>25.7</v>
      </c>
      <c r="F84" s="152">
        <v>25.5</v>
      </c>
      <c r="G84" s="180" t="s">
        <v>121</v>
      </c>
      <c r="H84" s="173" t="s">
        <v>109</v>
      </c>
      <c r="I84" s="179">
        <v>1.5</v>
      </c>
      <c r="J84" s="173">
        <v>0.8</v>
      </c>
    </row>
    <row r="85" spans="1:10" ht="12.75" customHeight="1" hidden="1">
      <c r="A85" s="61"/>
      <c r="B85" s="82"/>
      <c r="C85" s="181"/>
      <c r="D85" s="152"/>
      <c r="E85" s="182"/>
      <c r="F85" s="152"/>
      <c r="G85" s="183"/>
      <c r="H85" s="156"/>
      <c r="I85" s="140"/>
      <c r="J85" s="156"/>
    </row>
    <row r="86" spans="1:10" ht="12.75" customHeight="1" hidden="1">
      <c r="A86" s="60"/>
      <c r="B86" s="71"/>
      <c r="C86" s="184"/>
      <c r="D86" s="151"/>
      <c r="E86" s="185"/>
      <c r="F86" s="151"/>
      <c r="G86" s="186"/>
      <c r="H86" s="155"/>
      <c r="I86" s="138"/>
      <c r="J86" s="155"/>
    </row>
    <row r="87" spans="1:10" ht="12.75" customHeight="1" hidden="1">
      <c r="A87" s="74">
        <v>2</v>
      </c>
      <c r="B87" s="71" t="s">
        <v>74</v>
      </c>
      <c r="C87" s="184"/>
      <c r="D87" s="151"/>
      <c r="E87" s="185"/>
      <c r="F87" s="151"/>
      <c r="G87" s="186"/>
      <c r="H87" s="155"/>
      <c r="I87" s="138"/>
      <c r="J87" s="155"/>
    </row>
    <row r="88" spans="1:10" ht="12.75" customHeight="1" hidden="1">
      <c r="A88" s="61"/>
      <c r="B88" s="82"/>
      <c r="C88" s="181"/>
      <c r="D88" s="152"/>
      <c r="E88" s="182"/>
      <c r="F88" s="152"/>
      <c r="G88" s="183"/>
      <c r="H88" s="156"/>
      <c r="I88" s="140"/>
      <c r="J88" s="156"/>
    </row>
    <row r="89" spans="1:10" ht="12.75" customHeight="1" hidden="1">
      <c r="A89" s="60"/>
      <c r="B89" s="71"/>
      <c r="C89" s="185"/>
      <c r="D89" s="151"/>
      <c r="E89" s="185"/>
      <c r="F89" s="151"/>
      <c r="G89" s="186"/>
      <c r="H89" s="155"/>
      <c r="I89" s="138"/>
      <c r="J89" s="155"/>
    </row>
    <row r="90" spans="1:10" ht="12.75" customHeight="1" hidden="1">
      <c r="A90" s="74">
        <v>3</v>
      </c>
      <c r="B90" s="71" t="s">
        <v>85</v>
      </c>
      <c r="C90" s="187"/>
      <c r="D90" s="153"/>
      <c r="E90" s="187"/>
      <c r="F90" s="153"/>
      <c r="G90" s="188"/>
      <c r="H90" s="164"/>
      <c r="I90" s="189"/>
      <c r="J90" s="164"/>
    </row>
    <row r="91" spans="1:10" ht="12.75" customHeight="1" hidden="1">
      <c r="A91" s="61"/>
      <c r="B91" s="82"/>
      <c r="C91" s="181"/>
      <c r="D91" s="152"/>
      <c r="E91" s="182"/>
      <c r="F91" s="152"/>
      <c r="G91" s="190"/>
      <c r="H91" s="156"/>
      <c r="I91" s="140"/>
      <c r="J91" s="156"/>
    </row>
    <row r="92" spans="1:10" ht="12.75" customHeight="1" hidden="1">
      <c r="A92" s="60"/>
      <c r="B92" s="71"/>
      <c r="C92" s="185"/>
      <c r="D92" s="151"/>
      <c r="E92" s="185"/>
      <c r="F92" s="151"/>
      <c r="G92" s="191"/>
      <c r="H92" s="155"/>
      <c r="I92" s="138"/>
      <c r="J92" s="155"/>
    </row>
    <row r="93" spans="1:10" ht="12.75" customHeight="1" hidden="1">
      <c r="A93" s="74">
        <v>4</v>
      </c>
      <c r="B93" s="71" t="s">
        <v>86</v>
      </c>
      <c r="C93" s="185"/>
      <c r="D93" s="151"/>
      <c r="E93" s="185"/>
      <c r="F93" s="151"/>
      <c r="G93" s="191"/>
      <c r="H93" s="155"/>
      <c r="I93" s="138"/>
      <c r="J93" s="155"/>
    </row>
    <row r="94" spans="1:10" ht="12.75" customHeight="1" hidden="1">
      <c r="A94" s="61"/>
      <c r="B94" s="82"/>
      <c r="C94" s="182"/>
      <c r="D94" s="152"/>
      <c r="E94" s="182"/>
      <c r="F94" s="152"/>
      <c r="G94" s="190"/>
      <c r="H94" s="156"/>
      <c r="I94" s="140"/>
      <c r="J94" s="156"/>
    </row>
    <row r="95" spans="1:10" ht="3" customHeight="1" hidden="1">
      <c r="A95" s="60"/>
      <c r="B95" s="71"/>
      <c r="C95" s="185"/>
      <c r="D95" s="151"/>
      <c r="E95" s="185"/>
      <c r="F95" s="151"/>
      <c r="G95" s="186"/>
      <c r="H95" s="155"/>
      <c r="I95" s="138"/>
      <c r="J95" s="155"/>
    </row>
    <row r="96" spans="1:10" ht="12.75" customHeight="1" hidden="1">
      <c r="A96" s="74">
        <v>4</v>
      </c>
      <c r="B96" s="71" t="s">
        <v>71</v>
      </c>
      <c r="C96" s="185"/>
      <c r="D96" s="151"/>
      <c r="E96" s="185"/>
      <c r="F96" s="151"/>
      <c r="G96" s="186"/>
      <c r="H96" s="155"/>
      <c r="I96" s="138"/>
      <c r="J96" s="155"/>
    </row>
    <row r="97" spans="1:10" ht="12.75" customHeight="1" hidden="1">
      <c r="A97" s="61"/>
      <c r="B97" s="166" t="s">
        <v>90</v>
      </c>
      <c r="C97" s="140"/>
      <c r="D97" s="152"/>
      <c r="E97" s="182"/>
      <c r="F97" s="152"/>
      <c r="G97" s="183"/>
      <c r="H97" s="156"/>
      <c r="I97" s="140"/>
      <c r="J97" s="156"/>
    </row>
    <row r="98" spans="1:10" ht="12.75" customHeight="1" hidden="1">
      <c r="A98" s="60"/>
      <c r="B98" s="89"/>
      <c r="C98" s="185"/>
      <c r="D98" s="151"/>
      <c r="E98" s="185"/>
      <c r="F98" s="151"/>
      <c r="G98" s="186"/>
      <c r="H98" s="155"/>
      <c r="I98" s="138"/>
      <c r="J98" s="155"/>
    </row>
    <row r="99" spans="1:10" ht="12.75" customHeight="1" hidden="1">
      <c r="A99" s="60">
        <v>5</v>
      </c>
      <c r="B99" s="71" t="s">
        <v>76</v>
      </c>
      <c r="C99" s="185"/>
      <c r="D99" s="151"/>
      <c r="E99" s="185"/>
      <c r="F99" s="151"/>
      <c r="G99" s="186"/>
      <c r="H99" s="155"/>
      <c r="I99" s="138"/>
      <c r="J99" s="155"/>
    </row>
    <row r="100" spans="1:10" ht="12.75" customHeight="1" hidden="1">
      <c r="A100" s="60"/>
      <c r="B100" s="89"/>
      <c r="C100" s="185"/>
      <c r="D100" s="152"/>
      <c r="E100" s="182"/>
      <c r="F100" s="152"/>
      <c r="G100" s="183"/>
      <c r="H100" s="156"/>
      <c r="I100" s="140"/>
      <c r="J100" s="156"/>
    </row>
    <row r="101" spans="1:10" ht="12.75" customHeight="1" hidden="1">
      <c r="A101" s="75"/>
      <c r="B101" s="91"/>
      <c r="C101" s="192"/>
      <c r="D101" s="151"/>
      <c r="E101" s="185"/>
      <c r="F101" s="151"/>
      <c r="G101" s="186"/>
      <c r="H101" s="155"/>
      <c r="I101" s="138"/>
      <c r="J101" s="155"/>
    </row>
    <row r="102" spans="1:10" ht="12.75" customHeight="1" hidden="1">
      <c r="A102" s="74">
        <v>6</v>
      </c>
      <c r="B102" s="71" t="s">
        <v>72</v>
      </c>
      <c r="C102" s="185"/>
      <c r="D102" s="151"/>
      <c r="E102" s="185"/>
      <c r="F102" s="151"/>
      <c r="G102" s="186"/>
      <c r="H102" s="155"/>
      <c r="I102" s="138"/>
      <c r="J102" s="155"/>
    </row>
    <row r="103" spans="1:10" ht="12.75" customHeight="1" hidden="1">
      <c r="A103" s="61"/>
      <c r="B103" s="82"/>
      <c r="C103" s="185"/>
      <c r="D103" s="151"/>
      <c r="E103" s="185"/>
      <c r="F103" s="151"/>
      <c r="G103" s="186"/>
      <c r="H103" s="155"/>
      <c r="I103" s="138"/>
      <c r="J103" s="155"/>
    </row>
    <row r="104" spans="1:10" ht="12.75" customHeight="1" hidden="1">
      <c r="A104" s="70"/>
      <c r="B104" s="91"/>
      <c r="C104" s="193"/>
      <c r="D104" s="154"/>
      <c r="E104" s="193"/>
      <c r="F104" s="154"/>
      <c r="G104" s="192"/>
      <c r="H104" s="165"/>
      <c r="I104" s="194"/>
      <c r="J104" s="165"/>
    </row>
    <row r="105" spans="1:10" ht="12.75" customHeight="1" hidden="1">
      <c r="A105" s="74">
        <v>7</v>
      </c>
      <c r="B105" s="79" t="s">
        <v>73</v>
      </c>
      <c r="C105" s="138"/>
      <c r="D105" s="151"/>
      <c r="E105" s="185"/>
      <c r="F105" s="151"/>
      <c r="G105" s="186"/>
      <c r="H105" s="155"/>
      <c r="I105" s="186"/>
      <c r="J105" s="155"/>
    </row>
    <row r="106" spans="1:10" ht="12.75" customHeight="1" hidden="1">
      <c r="A106" s="61"/>
      <c r="B106" s="86"/>
      <c r="C106" s="140"/>
      <c r="D106" s="152"/>
      <c r="E106" s="140"/>
      <c r="F106" s="152"/>
      <c r="G106" s="140"/>
      <c r="H106" s="152"/>
      <c r="I106" s="140"/>
      <c r="J106" s="152"/>
    </row>
    <row r="107" spans="1:10" ht="12.75" customHeight="1" hidden="1">
      <c r="A107" s="60"/>
      <c r="B107" s="79"/>
      <c r="C107" s="138"/>
      <c r="D107" s="155"/>
      <c r="E107" s="185"/>
      <c r="F107" s="151"/>
      <c r="G107" s="186"/>
      <c r="H107" s="155"/>
      <c r="I107" s="138"/>
      <c r="J107" s="155"/>
    </row>
    <row r="108" spans="1:10" ht="12.75" customHeight="1" hidden="1">
      <c r="A108" s="74">
        <v>8</v>
      </c>
      <c r="B108" s="79" t="s">
        <v>87</v>
      </c>
      <c r="C108" s="138"/>
      <c r="D108" s="155"/>
      <c r="E108" s="138"/>
      <c r="F108" s="155"/>
      <c r="G108" s="138"/>
      <c r="H108" s="155"/>
      <c r="I108" s="138"/>
      <c r="J108" s="155"/>
    </row>
    <row r="109" spans="1:10" ht="12.75" customHeight="1" hidden="1">
      <c r="A109" s="61"/>
      <c r="B109" s="86"/>
      <c r="C109" s="140"/>
      <c r="D109" s="156"/>
      <c r="E109" s="140"/>
      <c r="F109" s="156"/>
      <c r="G109" s="140"/>
      <c r="H109" s="156"/>
      <c r="I109" s="140"/>
      <c r="J109" s="156"/>
    </row>
    <row r="110" spans="1:10" ht="12.75" customHeight="1" hidden="1">
      <c r="A110" s="70"/>
      <c r="B110" s="91"/>
      <c r="C110" s="138"/>
      <c r="D110" s="155"/>
      <c r="E110" s="138"/>
      <c r="F110" s="155"/>
      <c r="G110" s="138"/>
      <c r="H110" s="155"/>
      <c r="I110" s="138"/>
      <c r="J110" s="155"/>
    </row>
    <row r="111" spans="1:10" ht="15" customHeight="1" hidden="1">
      <c r="A111" s="73"/>
      <c r="B111" s="44" t="s">
        <v>53</v>
      </c>
      <c r="C111" s="138"/>
      <c r="D111" s="155"/>
      <c r="E111" s="138"/>
      <c r="F111" s="155"/>
      <c r="G111" s="138"/>
      <c r="H111" s="155"/>
      <c r="I111" s="138"/>
      <c r="J111" s="155"/>
    </row>
    <row r="112" spans="1:10" ht="12.75">
      <c r="A112" s="70"/>
      <c r="B112" s="71"/>
      <c r="C112" s="184"/>
      <c r="D112" s="151"/>
      <c r="E112" s="185"/>
      <c r="F112" s="151"/>
      <c r="G112" s="186"/>
      <c r="H112" s="155"/>
      <c r="I112" s="138"/>
      <c r="J112" s="155"/>
    </row>
    <row r="113" spans="1:10" ht="12.75">
      <c r="A113" s="74">
        <v>2</v>
      </c>
      <c r="B113" s="82" t="s">
        <v>96</v>
      </c>
      <c r="C113" s="140">
        <v>69.2</v>
      </c>
      <c r="D113" s="152">
        <v>84.9</v>
      </c>
      <c r="E113" s="181">
        <v>31.6</v>
      </c>
      <c r="F113" s="152">
        <v>34.5</v>
      </c>
      <c r="G113" s="183" t="s">
        <v>103</v>
      </c>
      <c r="H113" s="156" t="s">
        <v>111</v>
      </c>
      <c r="I113" s="140">
        <v>0.3</v>
      </c>
      <c r="J113" s="156">
        <v>0</v>
      </c>
    </row>
    <row r="114" spans="1:10" ht="12.75">
      <c r="A114" s="70"/>
      <c r="B114" s="71"/>
      <c r="C114" s="185"/>
      <c r="D114" s="151"/>
      <c r="E114" s="185"/>
      <c r="F114" s="151"/>
      <c r="G114" s="191"/>
      <c r="H114" s="155"/>
      <c r="I114" s="138"/>
      <c r="J114" s="155"/>
    </row>
    <row r="115" spans="1:10" ht="12.75">
      <c r="A115" s="172">
        <v>3</v>
      </c>
      <c r="B115" s="82" t="s">
        <v>86</v>
      </c>
      <c r="C115" s="182">
        <v>83.1</v>
      </c>
      <c r="D115" s="152">
        <v>81.6</v>
      </c>
      <c r="E115" s="182">
        <v>32.8</v>
      </c>
      <c r="F115" s="152">
        <v>29.1</v>
      </c>
      <c r="G115" s="190" t="s">
        <v>102</v>
      </c>
      <c r="H115" s="152" t="s">
        <v>110</v>
      </c>
      <c r="I115" s="140">
        <v>1.4</v>
      </c>
      <c r="J115" s="200" t="s">
        <v>122</v>
      </c>
    </row>
    <row r="116" spans="1:10" ht="12.75">
      <c r="A116" s="60"/>
      <c r="B116" s="71"/>
      <c r="C116" s="185"/>
      <c r="D116" s="151"/>
      <c r="E116" s="185"/>
      <c r="F116" s="151"/>
      <c r="G116" s="186"/>
      <c r="H116" s="155"/>
      <c r="I116" s="138"/>
      <c r="J116" s="155"/>
    </row>
    <row r="117" spans="1:10" ht="12.75">
      <c r="A117" s="172">
        <v>4</v>
      </c>
      <c r="B117" s="82" t="s">
        <v>71</v>
      </c>
      <c r="C117" s="140">
        <v>67.6</v>
      </c>
      <c r="D117" s="152">
        <v>75.4</v>
      </c>
      <c r="E117" s="182">
        <v>35.7</v>
      </c>
      <c r="F117" s="152">
        <v>43.9</v>
      </c>
      <c r="G117" s="183" t="s">
        <v>101</v>
      </c>
      <c r="H117" s="156" t="s">
        <v>112</v>
      </c>
      <c r="I117" s="140">
        <v>10.3</v>
      </c>
      <c r="J117" s="156">
        <v>8.9</v>
      </c>
    </row>
    <row r="118" spans="1:10" ht="12.75">
      <c r="A118" s="60"/>
      <c r="B118" s="71"/>
      <c r="C118" s="185"/>
      <c r="D118" s="151"/>
      <c r="E118" s="185"/>
      <c r="F118" s="199"/>
      <c r="G118" s="186"/>
      <c r="H118" s="155"/>
      <c r="I118" s="138"/>
      <c r="J118" s="155"/>
    </row>
    <row r="119" spans="1:10" ht="12.75">
      <c r="A119" s="172">
        <v>5</v>
      </c>
      <c r="B119" s="71" t="s">
        <v>76</v>
      </c>
      <c r="C119" s="185">
        <v>98.7</v>
      </c>
      <c r="D119" s="152">
        <v>90.2</v>
      </c>
      <c r="E119" s="182">
        <v>58.8</v>
      </c>
      <c r="F119" s="200" t="s">
        <v>113</v>
      </c>
      <c r="G119" s="183" t="s">
        <v>100</v>
      </c>
      <c r="H119" s="156" t="s">
        <v>114</v>
      </c>
      <c r="I119" s="140">
        <v>0.2</v>
      </c>
      <c r="J119" s="156">
        <v>2.7</v>
      </c>
    </row>
    <row r="120" spans="1:10" ht="12.75">
      <c r="A120" s="74"/>
      <c r="B120" s="91"/>
      <c r="C120" s="192"/>
      <c r="D120" s="151"/>
      <c r="E120" s="185"/>
      <c r="F120" s="151"/>
      <c r="G120" s="186"/>
      <c r="H120" s="155"/>
      <c r="I120" s="138"/>
      <c r="J120" s="155"/>
    </row>
    <row r="121" spans="1:10" ht="12.75">
      <c r="A121" s="172">
        <v>6</v>
      </c>
      <c r="B121" s="71" t="s">
        <v>72</v>
      </c>
      <c r="C121" s="138">
        <v>94.9</v>
      </c>
      <c r="D121" s="152">
        <v>88.3</v>
      </c>
      <c r="E121" s="182">
        <v>29.3</v>
      </c>
      <c r="F121" s="152">
        <v>29.6</v>
      </c>
      <c r="G121" s="183" t="s">
        <v>104</v>
      </c>
      <c r="H121" s="156" t="s">
        <v>118</v>
      </c>
      <c r="I121" s="138">
        <v>0</v>
      </c>
      <c r="J121" s="152">
        <v>0</v>
      </c>
    </row>
    <row r="122" spans="1:10" ht="12.75">
      <c r="A122" s="70"/>
      <c r="B122" s="91"/>
      <c r="C122" s="194"/>
      <c r="D122" s="151"/>
      <c r="E122" s="185"/>
      <c r="F122" s="154"/>
      <c r="G122" s="194"/>
      <c r="H122" s="155"/>
      <c r="I122" s="194"/>
      <c r="J122" s="155"/>
    </row>
    <row r="123" spans="1:10" ht="12.75">
      <c r="A123" s="74">
        <v>7</v>
      </c>
      <c r="B123" s="82" t="s">
        <v>105</v>
      </c>
      <c r="C123" s="140">
        <v>93.4</v>
      </c>
      <c r="D123" s="151">
        <v>93.2</v>
      </c>
      <c r="E123" s="201" t="s">
        <v>123</v>
      </c>
      <c r="F123" s="152">
        <v>36.2</v>
      </c>
      <c r="G123" s="186" t="s">
        <v>106</v>
      </c>
      <c r="H123" s="151" t="s">
        <v>117</v>
      </c>
      <c r="I123" s="140">
        <v>2.2</v>
      </c>
      <c r="J123" s="151">
        <v>0.7</v>
      </c>
    </row>
    <row r="124" spans="1:10" ht="12.75">
      <c r="A124" s="70"/>
      <c r="B124" s="79"/>
      <c r="C124" s="138"/>
      <c r="D124" s="154"/>
      <c r="E124" s="194"/>
      <c r="F124" s="151"/>
      <c r="G124" s="194"/>
      <c r="H124" s="154"/>
      <c r="I124" s="186"/>
      <c r="J124" s="154"/>
    </row>
    <row r="125" spans="1:10" ht="12.75">
      <c r="A125" s="74">
        <v>8</v>
      </c>
      <c r="B125" s="86" t="s">
        <v>97</v>
      </c>
      <c r="C125" s="140">
        <v>100</v>
      </c>
      <c r="D125" s="200" t="s">
        <v>115</v>
      </c>
      <c r="E125" s="140">
        <v>25.4</v>
      </c>
      <c r="F125" s="152">
        <v>31.5</v>
      </c>
      <c r="G125" s="140">
        <v>0</v>
      </c>
      <c r="H125" s="152" t="s">
        <v>116</v>
      </c>
      <c r="I125" s="140">
        <v>0</v>
      </c>
      <c r="J125" s="152">
        <v>0.3</v>
      </c>
    </row>
    <row r="126" spans="1:10" ht="12.75">
      <c r="A126" s="174"/>
      <c r="B126" s="79"/>
      <c r="C126" s="138"/>
      <c r="D126" s="155"/>
      <c r="E126" s="185"/>
      <c r="F126" s="151"/>
      <c r="G126" s="186"/>
      <c r="H126" s="155"/>
      <c r="I126" s="138"/>
      <c r="J126" s="155"/>
    </row>
    <row r="127" spans="1:10" ht="12.75">
      <c r="A127" s="172">
        <v>9</v>
      </c>
      <c r="B127" s="79" t="s">
        <v>87</v>
      </c>
      <c r="C127" s="138">
        <v>91.2</v>
      </c>
      <c r="D127" s="152">
        <v>84.9</v>
      </c>
      <c r="E127" s="138">
        <v>32.2</v>
      </c>
      <c r="F127" s="152">
        <v>35.5</v>
      </c>
      <c r="G127" s="140" t="s">
        <v>124</v>
      </c>
      <c r="H127" s="152" t="s">
        <v>119</v>
      </c>
      <c r="I127" s="140">
        <v>0.5</v>
      </c>
      <c r="J127" s="152">
        <v>0</v>
      </c>
    </row>
    <row r="128" spans="1:10" ht="12.75">
      <c r="A128" s="74"/>
      <c r="B128" s="91"/>
      <c r="C128" s="194"/>
      <c r="D128" s="155"/>
      <c r="E128" s="194"/>
      <c r="F128" s="155"/>
      <c r="G128" s="194"/>
      <c r="H128" s="155"/>
      <c r="I128" s="138"/>
      <c r="J128" s="155"/>
    </row>
    <row r="129" spans="1:10" ht="12.75">
      <c r="A129" s="74">
        <v>10</v>
      </c>
      <c r="B129" s="86" t="s">
        <v>85</v>
      </c>
      <c r="C129" s="140">
        <v>89.9</v>
      </c>
      <c r="D129" s="156">
        <v>82.7</v>
      </c>
      <c r="E129" s="140">
        <v>33.6</v>
      </c>
      <c r="F129" s="156">
        <v>27.3</v>
      </c>
      <c r="G129" s="140" t="s">
        <v>107</v>
      </c>
      <c r="H129" s="156" t="s">
        <v>120</v>
      </c>
      <c r="I129" s="140">
        <v>0</v>
      </c>
      <c r="J129" s="156">
        <v>1.1</v>
      </c>
    </row>
    <row r="130" spans="1:10" ht="12.75" customHeight="1">
      <c r="A130" s="175"/>
      <c r="B130" s="91"/>
      <c r="C130" s="138"/>
      <c r="D130" s="137"/>
      <c r="E130" s="138"/>
      <c r="F130" s="137"/>
      <c r="G130" s="138"/>
      <c r="H130" s="155"/>
      <c r="I130" s="138"/>
      <c r="J130" s="137"/>
    </row>
    <row r="131" spans="1:10" ht="15">
      <c r="A131" s="60"/>
      <c r="B131" s="44" t="s">
        <v>53</v>
      </c>
      <c r="C131" s="195">
        <v>86.4</v>
      </c>
      <c r="D131" s="196">
        <v>84.98</v>
      </c>
      <c r="E131" s="195">
        <v>34.4</v>
      </c>
      <c r="F131" s="197">
        <v>34.9</v>
      </c>
      <c r="G131" s="195" t="s">
        <v>108</v>
      </c>
      <c r="H131" s="196" t="s">
        <v>125</v>
      </c>
      <c r="I131" s="198" t="s">
        <v>126</v>
      </c>
      <c r="J131" s="196">
        <v>1.7</v>
      </c>
    </row>
    <row r="132" spans="1:10" ht="13.5" thickBot="1">
      <c r="A132" s="7"/>
      <c r="B132" s="59"/>
      <c r="C132" s="141"/>
      <c r="D132" s="108"/>
      <c r="E132" s="141"/>
      <c r="F132" s="108"/>
      <c r="G132" s="141"/>
      <c r="H132" s="142"/>
      <c r="I132" s="141"/>
      <c r="J132" s="142"/>
    </row>
    <row r="133" spans="2:8" ht="12.75">
      <c r="B133" s="1"/>
      <c r="C133" s="11"/>
      <c r="D133" s="13"/>
      <c r="E133" s="11"/>
      <c r="F133" s="1"/>
      <c r="G133" s="1"/>
      <c r="H133" s="1" t="s">
        <v>57</v>
      </c>
    </row>
  </sheetData>
  <sheetProtection/>
  <mergeCells count="21">
    <mergeCell ref="A5:A6"/>
    <mergeCell ref="A1:J2"/>
    <mergeCell ref="C4:D4"/>
    <mergeCell ref="E4:F4"/>
    <mergeCell ref="G4:H4"/>
    <mergeCell ref="I4:J4"/>
    <mergeCell ref="A3:J3"/>
    <mergeCell ref="A41:J42"/>
    <mergeCell ref="C44:D44"/>
    <mergeCell ref="E44:F44"/>
    <mergeCell ref="A45:A46"/>
    <mergeCell ref="A43:J43"/>
    <mergeCell ref="G44:H44"/>
    <mergeCell ref="I44:J44"/>
    <mergeCell ref="A81:A82"/>
    <mergeCell ref="A77:J78"/>
    <mergeCell ref="A79:J79"/>
    <mergeCell ref="C80:D80"/>
    <mergeCell ref="E80:F80"/>
    <mergeCell ref="G80:H80"/>
    <mergeCell ref="I80:J80"/>
  </mergeCells>
  <printOptions/>
  <pageMargins left="0.75" right="0.75" top="1" bottom="1" header="0.5" footer="0.5"/>
  <pageSetup horizontalDpi="600" verticalDpi="600" orientation="landscape" paperSize="9" scale="92" r:id="rId1"/>
  <rowBreaks count="1" manualBreakCount="1">
    <brk id="3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2019-04-15T08:07:49Z</cp:lastPrinted>
  <dcterms:created xsi:type="dcterms:W3CDTF">2007-12-03T10:42:32Z</dcterms:created>
  <dcterms:modified xsi:type="dcterms:W3CDTF">2019-04-15T08:12:18Z</dcterms:modified>
  <cp:category/>
  <cp:version/>
  <cp:contentType/>
  <cp:contentStatus/>
</cp:coreProperties>
</file>